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UF\EUA\CONTROLLERGRUPPEN\3 - KOORDINERING\DDLS SCILIFELAB\WASP-DDLS Joint Research Projects\DDLS 2 year budget\"/>
    </mc:Choice>
  </mc:AlternateContent>
  <bookViews>
    <workbookView xWindow="0" yWindow="0" windowWidth="19200" windowHeight="6760" activeTab="2"/>
  </bookViews>
  <sheets>
    <sheet name="0. Instructions" sheetId="6" r:id="rId1"/>
    <sheet name="1. Inputs here!" sheetId="2" r:id="rId2"/>
    <sheet name="2. Budget " sheetId="5" r:id="rId3"/>
    <sheet name="CALCULATION SHEET" sheetId="1" state="hidden" r:id="rId4"/>
    <sheet name="LISTS for DROP DOWN BOX" sheetId="3" state="hidden" r:id="rId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5" l="1"/>
  <c r="C6" i="5"/>
  <c r="C7" i="5"/>
  <c r="B17" i="1"/>
  <c r="D17" i="1"/>
  <c r="C17" i="1"/>
  <c r="A17" i="1"/>
  <c r="C22" i="5"/>
  <c r="C29" i="5"/>
  <c r="C9" i="5"/>
  <c r="G30" i="5" s="1"/>
  <c r="F17" i="1"/>
  <c r="N17" i="1"/>
  <c r="L17" i="1"/>
  <c r="C27" i="5" s="1"/>
  <c r="E27" i="5" s="1"/>
  <c r="K17" i="1"/>
  <c r="C26" i="5" s="1"/>
  <c r="E26" i="5" s="1"/>
  <c r="J17" i="1"/>
  <c r="C25" i="5" s="1"/>
  <c r="E17" i="1"/>
  <c r="B12" i="2"/>
  <c r="B5" i="2"/>
  <c r="B6" i="2"/>
  <c r="C21" i="5" l="1"/>
  <c r="E21" i="5" s="1"/>
  <c r="E25" i="5"/>
  <c r="G17" i="1"/>
  <c r="C23" i="5" l="1"/>
  <c r="C24" i="5" s="1"/>
  <c r="M17" i="1"/>
  <c r="H17" i="1"/>
  <c r="D23" i="5" l="1"/>
  <c r="E23" i="5" s="1"/>
  <c r="G23" i="5" s="1"/>
  <c r="C28" i="5"/>
  <c r="C30" i="5" l="1"/>
  <c r="D24" i="5"/>
  <c r="D28" i="5" s="1"/>
  <c r="E28" i="5" s="1"/>
  <c r="D29" i="5" l="1"/>
  <c r="E29" i="5" s="1"/>
  <c r="E24" i="5"/>
  <c r="D30" i="5" l="1"/>
  <c r="E30" i="5"/>
  <c r="G29" i="5" s="1"/>
  <c r="I17" i="1"/>
  <c r="H30" i="5" l="1"/>
  <c r="Q17" i="1"/>
  <c r="O17" i="1" s="1"/>
  <c r="P17" i="1" s="1"/>
  <c r="P19" i="1" s="1"/>
</calcChain>
</file>

<file path=xl/comments1.xml><?xml version="1.0" encoding="utf-8"?>
<comments xmlns="http://schemas.openxmlformats.org/spreadsheetml/2006/main">
  <authors>
    <author>Elvan Helander</author>
    <author>Johan</author>
  </authors>
  <commentList>
    <comment ref="B14" authorId="0" shapeId="0">
      <text>
        <r>
          <rPr>
            <b/>
            <sz val="9"/>
            <color indexed="81"/>
            <rFont val="Tahoma"/>
            <family val="2"/>
          </rPr>
          <t>Please observe!</t>
        </r>
        <r>
          <rPr>
            <sz val="9"/>
            <color indexed="81"/>
            <rFont val="Tahoma"/>
            <family val="2"/>
          </rPr>
          <t xml:space="preserve">
Max 24 calender months</t>
        </r>
      </text>
    </comment>
    <comment ref="C14" authorId="0" shapeId="0">
      <text>
        <r>
          <rPr>
            <b/>
            <sz val="9"/>
            <color indexed="81"/>
            <rFont val="Tahoma"/>
            <family val="2"/>
          </rPr>
          <t>Please observe!
Max. 24 calender months</t>
        </r>
      </text>
    </comment>
    <comment ref="B17" authorId="0" shapeId="0">
      <text>
        <r>
          <rPr>
            <b/>
            <sz val="9"/>
            <color indexed="81"/>
            <rFont val="Tahoma"/>
            <family val="2"/>
          </rPr>
          <t>Pleae observe!
Lönekostnadspåslag (LKP) består av arbetsgivaravgifter, pensionspremier och löneskatt. Varje lärosäte har eget årlig %-sats och det varierar mellan 53%- 57%.
Each partcipating partner calculates  its LKP %  yearly and it varrioes btw 53%-57%</t>
        </r>
      </text>
    </comment>
    <comment ref="B20" authorId="1" shapeId="0">
      <text>
        <r>
          <rPr>
            <b/>
            <sz val="9"/>
            <color indexed="81"/>
            <rFont val="Tahoma"/>
            <family val="2"/>
          </rPr>
          <t xml:space="preserve">Please observe!
</t>
        </r>
        <r>
          <rPr>
            <sz val="9"/>
            <color indexed="81"/>
            <rFont val="Tahoma"/>
            <family val="2"/>
          </rPr>
          <t xml:space="preserve">
Purchase of goods and services. Such goods and services include for instance, travel costs and related subsistance allowance, reagents, consumables and supplies, consultant fees, user fees for purchase of infrastructure services, dissemination (including open access), protection of results, certificates on the methodology, translations and publications. 
</t>
        </r>
      </text>
    </comment>
    <comment ref="B21" authorId="1" shapeId="0">
      <text>
        <r>
          <rPr>
            <b/>
            <sz val="9"/>
            <color indexed="81"/>
            <rFont val="Tahoma"/>
            <family val="2"/>
          </rPr>
          <t xml:space="preserve">Please observe!
</t>
        </r>
        <r>
          <rPr>
            <sz val="9"/>
            <color indexed="81"/>
            <rFont val="Tahoma"/>
            <family val="2"/>
          </rPr>
          <t>The depreciation costs should be estimated that reflects the extent the equipment will be used solely for the project and only during the defined project period.</t>
        </r>
        <r>
          <rPr>
            <b/>
            <sz val="9"/>
            <color indexed="81"/>
            <rFont val="Tahoma"/>
            <family val="2"/>
          </rPr>
          <t xml:space="preserve">
</t>
        </r>
        <r>
          <rPr>
            <sz val="9"/>
            <color indexed="81"/>
            <rFont val="Tahoma"/>
            <family val="2"/>
          </rPr>
          <t xml:space="preserve">
</t>
        </r>
      </text>
    </comment>
    <comment ref="B22" authorId="1" shapeId="0">
      <text>
        <r>
          <rPr>
            <b/>
            <sz val="9"/>
            <color indexed="81"/>
            <rFont val="Tahoma"/>
            <family val="2"/>
          </rPr>
          <t>Please observe!</t>
        </r>
        <r>
          <rPr>
            <sz val="9"/>
            <color indexed="81"/>
            <rFont val="Tahoma"/>
            <family val="2"/>
          </rPr>
          <t xml:space="preserve">
Office and/or lab space costs that will be allocated to the project during the project period</t>
        </r>
      </text>
    </comment>
  </commentList>
</comments>
</file>

<file path=xl/comments2.xml><?xml version="1.0" encoding="utf-8"?>
<comments xmlns="http://schemas.openxmlformats.org/spreadsheetml/2006/main">
  <authors>
    <author>Lenny Asp</author>
    <author>Johan</author>
  </authors>
  <commentList>
    <comment ref="G23" authorId="0" shapeId="0">
      <text>
        <r>
          <rPr>
            <b/>
            <sz val="9"/>
            <color indexed="8"/>
            <rFont val="Tahoma"/>
            <family val="2"/>
          </rPr>
          <t>Please observe!</t>
        </r>
        <r>
          <rPr>
            <sz val="9"/>
            <color indexed="8"/>
            <rFont val="Tahoma"/>
            <family val="2"/>
          </rPr>
          <t xml:space="preserve">
max 50% LKP/LTK is funded by KAW</t>
        </r>
      </text>
    </comment>
    <comment ref="G29" authorId="1" shapeId="0">
      <text>
        <r>
          <rPr>
            <b/>
            <sz val="9"/>
            <color indexed="81"/>
            <rFont val="Tahoma"/>
            <family val="2"/>
          </rPr>
          <t>Please observe!</t>
        </r>
        <r>
          <rPr>
            <sz val="9"/>
            <color indexed="81"/>
            <rFont val="Tahoma"/>
            <family val="2"/>
          </rPr>
          <t xml:space="preserve">
Max 18% of granted amount from KAW can be used for premises and overhead.
Max 18% avsättas för indirekta- och lokalkostnader av det beviljade KAW bidraget
</t>
        </r>
      </text>
    </comment>
    <comment ref="G30" authorId="1" shapeId="0">
      <text>
        <r>
          <rPr>
            <b/>
            <sz val="9"/>
            <color indexed="81"/>
            <rFont val="Tahoma"/>
            <family val="2"/>
          </rPr>
          <t>Please Observe !</t>
        </r>
        <r>
          <rPr>
            <sz val="9"/>
            <color indexed="81"/>
            <rFont val="Tahoma"/>
            <family val="2"/>
          </rPr>
          <t xml:space="preserve">
There is a maximum grant ceiling applied to the project (KSEK)</t>
        </r>
      </text>
    </comment>
  </commentList>
</comments>
</file>

<file path=xl/comments3.xml><?xml version="1.0" encoding="utf-8"?>
<comments xmlns="http://schemas.openxmlformats.org/spreadsheetml/2006/main">
  <authors>
    <author>Anna Lidin</author>
  </authors>
  <commentList>
    <comment ref="E16" authorId="0" shapeId="0">
      <text>
        <r>
          <rPr>
            <b/>
            <sz val="10"/>
            <color rgb="FF000000"/>
            <rFont val="Tahoma"/>
            <family val="2"/>
          </rPr>
          <t>Anna Lidin:</t>
        </r>
        <r>
          <rPr>
            <sz val="10"/>
            <color rgb="FF000000"/>
            <rFont val="Tahoma"/>
            <family val="2"/>
          </rPr>
          <t xml:space="preserve">
</t>
        </r>
        <r>
          <rPr>
            <sz val="10"/>
            <color rgb="FF000000"/>
            <rFont val="Tahoma"/>
            <family val="2"/>
          </rPr>
          <t>Monthly wages*12</t>
        </r>
      </text>
    </comment>
    <comment ref="G16" authorId="0" shapeId="0">
      <text>
        <r>
          <rPr>
            <b/>
            <sz val="10"/>
            <color rgb="FF000000"/>
            <rFont val="Tahoma"/>
            <family val="2"/>
          </rPr>
          <t>Please observe!</t>
        </r>
        <r>
          <rPr>
            <sz val="10"/>
            <color rgb="FF000000"/>
            <rFont val="Tahoma"/>
            <family val="2"/>
          </rPr>
          <t xml:space="preserve">
Social security expenses on wages.
Differs between Universities ca. 53-56%</t>
        </r>
      </text>
    </comment>
    <comment ref="H16" authorId="0" shapeId="0">
      <text>
        <r>
          <rPr>
            <b/>
            <sz val="10"/>
            <color rgb="FF000000"/>
            <rFont val="Tahoma"/>
            <family val="2"/>
          </rPr>
          <t>Please observe!</t>
        </r>
        <r>
          <rPr>
            <sz val="10"/>
            <color rgb="FF000000"/>
            <rFont val="Tahoma"/>
            <family val="2"/>
          </rPr>
          <t xml:space="preserve">
Max 50% LKP funded by KAW</t>
        </r>
      </text>
    </comment>
    <comment ref="J16" authorId="0" shapeId="0">
      <text>
        <r>
          <rPr>
            <b/>
            <sz val="10"/>
            <color rgb="FF000000"/>
            <rFont val="Tahoma"/>
            <family val="2"/>
          </rPr>
          <t>Please observe!</t>
        </r>
        <r>
          <rPr>
            <sz val="10"/>
            <color rgb="FF000000"/>
            <rFont val="Tahoma"/>
            <family val="2"/>
          </rPr>
          <t xml:space="preserve">
Running costs= Purchase of </t>
        </r>
        <r>
          <rPr>
            <i/>
            <sz val="10"/>
            <color rgb="FF000000"/>
            <rFont val="Tahoma"/>
            <family val="2"/>
          </rPr>
          <t>goods</t>
        </r>
        <r>
          <rPr>
            <sz val="10"/>
            <color rgb="FF000000"/>
            <rFont val="Tahoma"/>
            <family val="2"/>
          </rPr>
          <t xml:space="preserve"> (e.g reagents, consumables, office supplies)
and purchase of </t>
        </r>
        <r>
          <rPr>
            <i/>
            <sz val="10"/>
            <color rgb="FF000000"/>
            <rFont val="Tahoma"/>
            <family val="2"/>
          </rPr>
          <t>services</t>
        </r>
        <r>
          <rPr>
            <sz val="10"/>
            <color rgb="FF000000"/>
            <rFont val="Tahoma"/>
            <family val="2"/>
          </rPr>
          <t xml:space="preserve"> (e.g consultants, IT fees, user fees for purchase of infrastructure services)</t>
        </r>
      </text>
    </comment>
    <comment ref="K16" authorId="0" shapeId="0">
      <text>
        <r>
          <rPr>
            <b/>
            <sz val="10"/>
            <color rgb="FF000000"/>
            <rFont val="Tahoma"/>
            <family val="2"/>
          </rPr>
          <t>Please observe!</t>
        </r>
        <r>
          <rPr>
            <sz val="10"/>
            <color rgb="FF000000"/>
            <rFont val="Tahoma"/>
            <family val="2"/>
          </rPr>
          <t xml:space="preserve">
Investment in equipment/number of years in use(economic lifespan)= yearly depreciation</t>
        </r>
      </text>
    </comment>
    <comment ref="O16" authorId="0" shapeId="0">
      <text>
        <r>
          <rPr>
            <b/>
            <sz val="10"/>
            <color rgb="FF000000"/>
            <rFont val="Tahoma"/>
            <family val="2"/>
          </rPr>
          <t>Please observe!</t>
        </r>
        <r>
          <rPr>
            <sz val="10"/>
            <color rgb="FF000000"/>
            <rFont val="Tahoma"/>
            <family val="2"/>
          </rPr>
          <t xml:space="preserve">
Max 18% of granted amount from KAW can be used for premises and overhead.</t>
        </r>
      </text>
    </comment>
  </commentList>
</comments>
</file>

<file path=xl/sharedStrings.xml><?xml version="1.0" encoding="utf-8"?>
<sst xmlns="http://schemas.openxmlformats.org/spreadsheetml/2006/main" count="123" uniqueCount="118">
  <si>
    <t>Comments</t>
  </si>
  <si>
    <t>SciLifeLab DDLS budget 2021</t>
  </si>
  <si>
    <t>Salary</t>
  </si>
  <si>
    <t>Payroll overhead, LKP (SEK)</t>
  </si>
  <si>
    <t>Overhead (%)</t>
  </si>
  <si>
    <t>Name of Organisation</t>
  </si>
  <si>
    <t>Name of Department</t>
  </si>
  <si>
    <t>Total costs</t>
  </si>
  <si>
    <t>Sum Direct costs</t>
  </si>
  <si>
    <t xml:space="preserve">Payroll overhead KAW </t>
  </si>
  <si>
    <t xml:space="preserve">Costs approved by KAW </t>
  </si>
  <si>
    <t>Co-funding LKP</t>
  </si>
  <si>
    <t>Co-funding overhead</t>
  </si>
  <si>
    <t xml:space="preserve">Instructions: </t>
  </si>
  <si>
    <t>E.g number of FTEs (Fellow, phD, postdoc)</t>
  </si>
  <si>
    <t>About the template:</t>
  </si>
  <si>
    <t>3. The BUDGET is the sum that KAW will fund and is shown in Column O "Costs approved by KAW".</t>
  </si>
  <si>
    <t>If a new row is inserted make sure you copy all formulas in grey from the row above and paste into the new row.</t>
  </si>
  <si>
    <t>2. Fill in all yellow cells as shown in the Example below</t>
  </si>
  <si>
    <t>1. Choose a Budget Item in the template or insert a new row for a new Budget Item.</t>
  </si>
  <si>
    <t>In the Operational planning process the Activities for 2021 are identified. These Activities are the Budget Items.</t>
  </si>
  <si>
    <t xml:space="preserve"> </t>
  </si>
  <si>
    <t>-KAW´s specific conditions for co-funding are explained in the cell comments in the headings "Co-funding LKP" and "Co-funding overhead".</t>
  </si>
  <si>
    <t>-Please note: All grey cells have formulas and are calculated for you, do not change any formulas!</t>
  </si>
  <si>
    <t>Participating Partner</t>
  </si>
  <si>
    <t>WASP-DDLS joint research project type</t>
  </si>
  <si>
    <t>Resource title</t>
  </si>
  <si>
    <t>Junior Faculty</t>
  </si>
  <si>
    <t>Postdoc</t>
  </si>
  <si>
    <t>Expert</t>
  </si>
  <si>
    <t>Chalmers Tekniska Högskolan (CTH)</t>
  </si>
  <si>
    <t>Göteborgs Universitet (GU)</t>
  </si>
  <si>
    <t>Karolinska Institutet (KI)</t>
  </si>
  <si>
    <t>Kungliga Tekniska Högskolan (KTH)</t>
  </si>
  <si>
    <t>Linköpings Universitet (LiU)</t>
  </si>
  <si>
    <t>Lunds Universitet (LU)</t>
  </si>
  <si>
    <t>Naturhistoriska Riksmuseet (NRM)</t>
  </si>
  <si>
    <t>Sveriges Lantbruksuniversitet (SLU)</t>
  </si>
  <si>
    <t>Stockholms Universitet (SU)</t>
  </si>
  <si>
    <t>Umeå Universitet (UmU)</t>
  </si>
  <si>
    <t>Uppsala Universitet (UU)</t>
  </si>
  <si>
    <t>School/Department</t>
  </si>
  <si>
    <t>WASP</t>
  </si>
  <si>
    <t>DDLS</t>
  </si>
  <si>
    <t>Payroll taxes &amp; social security contributions (LKP) for the hiring partner</t>
  </si>
  <si>
    <t>KAW Program</t>
  </si>
  <si>
    <t>Average FTE %  per person for the whole project timespan</t>
  </si>
  <si>
    <t xml:space="preserve">*Depreciation costs </t>
  </si>
  <si>
    <t xml:space="preserve">*Premises costs </t>
  </si>
  <si>
    <t>Indirect costs</t>
  </si>
  <si>
    <t>Other direct cost inputs (KSEK)</t>
  </si>
  <si>
    <t>Indirect costs (KSEK)</t>
  </si>
  <si>
    <t>Depreciation (KSEK)</t>
  </si>
  <si>
    <t>Premises (KSEK)</t>
  </si>
  <si>
    <t>*Indirect costs</t>
  </si>
  <si>
    <t>Overhead (KSEK)</t>
  </si>
  <si>
    <t>xxxxx</t>
  </si>
  <si>
    <t>Total Budget</t>
  </si>
  <si>
    <t>KAW Funding</t>
  </si>
  <si>
    <t>Salary increase per year</t>
  </si>
  <si>
    <t>Salary increase (KSEK)</t>
  </si>
  <si>
    <t>Project period:</t>
  </si>
  <si>
    <t>yymm-yymm</t>
  </si>
  <si>
    <t>Gross salaries</t>
  </si>
  <si>
    <t xml:space="preserve">Total salary costs </t>
  </si>
  <si>
    <t>Depreciation</t>
  </si>
  <si>
    <t>Premises</t>
  </si>
  <si>
    <t>Total direct costs</t>
  </si>
  <si>
    <t>Comments:</t>
  </si>
  <si>
    <t>Project leader (PI):</t>
  </si>
  <si>
    <t xml:space="preserve">-The definitions of cost categories "Salary", "Payroll overhead", "Operational costs" and "Depreciation" are found in the cell comments in the headings </t>
  </si>
  <si>
    <t>Gross Salary (KSEK)</t>
  </si>
  <si>
    <t>Project Name</t>
  </si>
  <si>
    <t>name</t>
  </si>
  <si>
    <t>xxxx</t>
  </si>
  <si>
    <t>Grant recipient:</t>
  </si>
  <si>
    <t xml:space="preserve">Condition 1: </t>
  </si>
  <si>
    <t xml:space="preserve">Condition 2: </t>
  </si>
  <si>
    <t>WASP-DDLS Joint Project Type</t>
  </si>
  <si>
    <t>Maximum grant for the project (KSEK)</t>
  </si>
  <si>
    <t xml:space="preserve">Personnal cost inputs </t>
  </si>
  <si>
    <t>(KSEK)</t>
  </si>
  <si>
    <t xml:space="preserve">Condition 3: </t>
  </si>
  <si>
    <t xml:space="preserve">Co-funding </t>
  </si>
  <si>
    <t>Grand Total</t>
  </si>
  <si>
    <t>Maximum grant allocated for the project (KSEK):</t>
  </si>
  <si>
    <t>Project name:</t>
  </si>
  <si>
    <t>PI:s telephone/e-mail:</t>
  </si>
  <si>
    <t>SciLifeLab finance coordinator at the partner org.:</t>
  </si>
  <si>
    <r>
      <t xml:space="preserve">SciLifeLab finance coordinator telephone/e-mail </t>
    </r>
    <r>
      <rPr>
        <sz val="8"/>
        <color indexed="8"/>
        <rFont val="Calibri"/>
        <family val="2"/>
        <scheme val="minor"/>
      </rPr>
      <t>(for review questions)</t>
    </r>
    <r>
      <rPr>
        <sz val="12"/>
        <color theme="1"/>
        <rFont val="Calibri"/>
        <family val="2"/>
        <scheme val="minor"/>
      </rPr>
      <t>:</t>
    </r>
  </si>
  <si>
    <t>Payroll taxes and social security (LKP)</t>
  </si>
  <si>
    <t>KAW donation letter conditions</t>
  </si>
  <si>
    <t>DDLS BUDGET INPUTS</t>
  </si>
  <si>
    <t>KAW DDLS Program</t>
  </si>
  <si>
    <t>Donation Letter</t>
  </si>
  <si>
    <t>KAW 2020.0239</t>
  </si>
  <si>
    <r>
      <t xml:space="preserve">Embedding of </t>
    </r>
    <r>
      <rPr>
        <b/>
        <u/>
        <sz val="12"/>
        <color theme="1"/>
        <rFont val="Calibri"/>
        <family val="2"/>
        <scheme val="minor"/>
      </rPr>
      <t>a</t>
    </r>
    <r>
      <rPr>
        <b/>
        <sz val="12"/>
        <color theme="1"/>
        <rFont val="Calibri"/>
        <family val="2"/>
        <scheme val="minor"/>
      </rPr>
      <t xml:space="preserve"> DDLS expert in a WASP research group</t>
    </r>
  </si>
  <si>
    <t>includes all type of indirect costs. This means, for example, if a university have separate IT costs outside of the SUHF (full cost model), all these</t>
  </si>
  <si>
    <t>will be summed up and  included in the indirect costs item.</t>
  </si>
  <si>
    <t>Joint postdoc (one postdoc at the hiring partner)</t>
  </si>
  <si>
    <t>Transfer of postdocs (one postdoc at the hiring partner)</t>
  </si>
  <si>
    <t>Base for Overhead (Either Salary or Salary+Running costs)</t>
  </si>
  <si>
    <r>
      <rPr>
        <b/>
        <i/>
        <sz val="12"/>
        <color theme="1"/>
        <rFont val="Calibri"/>
        <family val="2"/>
        <scheme val="minor"/>
      </rPr>
      <t xml:space="preserve">Note: </t>
    </r>
    <r>
      <rPr>
        <sz val="12"/>
        <color theme="1"/>
        <rFont val="Calibri"/>
        <family val="2"/>
        <scheme val="minor"/>
      </rPr>
      <t>All the (*) marked cost items will be estimated as an agregated sum for the whole project timespan</t>
    </r>
  </si>
  <si>
    <r>
      <rPr>
        <b/>
        <sz val="12"/>
        <color theme="2" tint="-0.749992370372631"/>
        <rFont val="Calibri"/>
        <family val="2"/>
        <scheme val="minor"/>
      </rPr>
      <t>Note:</t>
    </r>
    <r>
      <rPr>
        <sz val="12"/>
        <color theme="2" tint="-0.749992370372631"/>
        <rFont val="Calibri"/>
        <family val="2"/>
        <scheme val="minor"/>
      </rPr>
      <t xml:space="preserve"> The (*) sign refers to  the cost item that will be estimated as an agregated sum for the whole project timespan. Indirect costs (OH)</t>
    </r>
  </si>
  <si>
    <r>
      <t>Project timespan in calender months (</t>
    </r>
    <r>
      <rPr>
        <b/>
        <sz val="14"/>
        <color theme="1"/>
        <rFont val="Calibri"/>
        <family val="2"/>
        <scheme val="minor"/>
      </rPr>
      <t>max 24 calender months</t>
    </r>
    <r>
      <rPr>
        <sz val="14"/>
        <color theme="1"/>
        <rFont val="Calibri"/>
        <family val="2"/>
        <scheme val="minor"/>
      </rPr>
      <t>)</t>
    </r>
  </si>
  <si>
    <t>Institution/Department</t>
  </si>
  <si>
    <t>Joint project type</t>
  </si>
  <si>
    <r>
      <rPr>
        <b/>
        <sz val="14"/>
        <color theme="1"/>
        <rFont val="Calibri"/>
        <family val="2"/>
        <scheme val="minor"/>
      </rPr>
      <t xml:space="preserve"> DDLS 2 YEAR BUDGET   / </t>
    </r>
    <r>
      <rPr>
        <sz val="14"/>
        <color theme="1"/>
        <rFont val="Calibri"/>
        <family val="2"/>
        <scheme val="minor"/>
      </rPr>
      <t>WASP-DDLS Joint Research Project</t>
    </r>
  </si>
  <si>
    <r>
      <rPr>
        <b/>
        <sz val="16"/>
        <color theme="1"/>
        <rFont val="Calibri"/>
        <family val="2"/>
        <scheme val="minor"/>
      </rPr>
      <t xml:space="preserve"> DDLS 2 YEAR BUDGET/ </t>
    </r>
    <r>
      <rPr>
        <sz val="14"/>
        <color theme="1"/>
        <rFont val="Calibri"/>
        <family val="2"/>
        <scheme val="minor"/>
      </rPr>
      <t>WASP-DDLS Joint Research Project</t>
    </r>
  </si>
  <si>
    <t xml:space="preserve">*Running costs </t>
  </si>
  <si>
    <t>Running costs</t>
  </si>
  <si>
    <t>Running costs (KSEK)</t>
  </si>
  <si>
    <r>
      <t xml:space="preserve">Gross salary per month for the hiring partner </t>
    </r>
    <r>
      <rPr>
        <b/>
        <sz val="14"/>
        <color theme="1"/>
        <rFont val="Calibri"/>
        <family val="2"/>
        <scheme val="minor"/>
      </rPr>
      <t>(KSEK)</t>
    </r>
  </si>
  <si>
    <t>Total no. of calendar months in the project per person for the hiring partner</t>
  </si>
  <si>
    <t>Twinning of postdocs (one postdoc per program)</t>
  </si>
  <si>
    <t>Two junior faculty (one faculty per program)</t>
  </si>
  <si>
    <t xml:space="preserve">KAW donation letter </t>
  </si>
  <si>
    <t>conditions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</si>
</sst>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44" x14ac:knownFonts="1">
    <font>
      <sz val="12"/>
      <color theme="1"/>
      <name val="Calibri"/>
      <family val="2"/>
      <scheme val="minor"/>
    </font>
    <font>
      <b/>
      <sz val="12"/>
      <color theme="1"/>
      <name val="Calibri"/>
      <family val="2"/>
      <scheme val="minor"/>
    </font>
    <font>
      <b/>
      <sz val="14"/>
      <color theme="1"/>
      <name val="Calibri"/>
      <family val="2"/>
      <scheme val="minor"/>
    </font>
    <font>
      <sz val="12"/>
      <color rgb="FF3F3F76"/>
      <name val="Calibri"/>
      <family val="2"/>
      <scheme val="minor"/>
    </font>
    <font>
      <b/>
      <sz val="12"/>
      <color theme="0"/>
      <name val="Calibri"/>
      <family val="2"/>
      <scheme val="minor"/>
    </font>
    <font>
      <i/>
      <sz val="12"/>
      <color theme="1"/>
      <name val="Calibri"/>
      <family val="2"/>
      <scheme val="minor"/>
    </font>
    <font>
      <b/>
      <sz val="22"/>
      <color theme="1"/>
      <name val="Calibri"/>
      <family val="2"/>
      <scheme val="minor"/>
    </font>
    <font>
      <b/>
      <sz val="12"/>
      <color rgb="FFFF0000"/>
      <name val="Calibri"/>
      <family val="2"/>
      <scheme val="minor"/>
    </font>
    <font>
      <sz val="10"/>
      <color rgb="FF000000"/>
      <name val="Tahoma"/>
      <family val="2"/>
    </font>
    <font>
      <b/>
      <sz val="10"/>
      <color rgb="FF000000"/>
      <name val="Tahoma"/>
      <family val="2"/>
    </font>
    <font>
      <b/>
      <sz val="14"/>
      <name val="Calibri"/>
      <family val="2"/>
      <scheme val="minor"/>
    </font>
    <font>
      <b/>
      <sz val="22"/>
      <name val="Calibri"/>
      <family val="2"/>
      <scheme val="minor"/>
    </font>
    <font>
      <b/>
      <sz val="12"/>
      <name val="Calibri"/>
      <family val="2"/>
      <scheme val="minor"/>
    </font>
    <font>
      <i/>
      <sz val="10"/>
      <color rgb="FF000000"/>
      <name val="Tahoma"/>
      <family val="2"/>
    </font>
    <font>
      <b/>
      <sz val="16"/>
      <name val="Calibri"/>
      <family val="2"/>
      <scheme val="minor"/>
    </font>
    <font>
      <sz val="16"/>
      <color theme="1"/>
      <name val="Calibri"/>
      <family val="2"/>
      <scheme val="minor"/>
    </font>
    <font>
      <b/>
      <i/>
      <sz val="16"/>
      <name val="Calibri"/>
      <family val="2"/>
      <scheme val="minor"/>
    </font>
    <font>
      <b/>
      <sz val="24"/>
      <color theme="1"/>
      <name val="Calibri"/>
      <family val="2"/>
      <scheme val="minor"/>
    </font>
    <font>
      <b/>
      <sz val="16"/>
      <color theme="1"/>
      <name val="Calibri"/>
      <family val="2"/>
      <scheme val="minor"/>
    </font>
    <font>
      <b/>
      <sz val="16"/>
      <color rgb="FFFF0000"/>
      <name val="Calibri"/>
      <family val="2"/>
      <scheme val="minor"/>
    </font>
    <font>
      <sz val="12"/>
      <color theme="1"/>
      <name val="Calibri"/>
      <family val="2"/>
      <scheme val="minor"/>
    </font>
    <font>
      <sz val="11"/>
      <color rgb="FF006100"/>
      <name val="Calibri"/>
      <family val="2"/>
      <scheme val="minor"/>
    </font>
    <font>
      <sz val="10"/>
      <color theme="1"/>
      <name val="Arial"/>
      <family val="2"/>
    </font>
    <font>
      <b/>
      <sz val="9"/>
      <color indexed="8"/>
      <name val="Tahoma"/>
      <family val="2"/>
    </font>
    <font>
      <sz val="9"/>
      <color indexed="8"/>
      <name val="Tahoma"/>
      <family val="2"/>
    </font>
    <font>
      <b/>
      <sz val="9"/>
      <color indexed="81"/>
      <name val="Tahoma"/>
      <family val="2"/>
    </font>
    <font>
      <sz val="9"/>
      <color indexed="81"/>
      <name val="Tahoma"/>
      <family val="2"/>
    </font>
    <font>
      <b/>
      <sz val="12"/>
      <color theme="2" tint="-0.749992370372631"/>
      <name val="Calibri"/>
      <family val="2"/>
      <scheme val="minor"/>
    </font>
    <font>
      <b/>
      <sz val="16"/>
      <color theme="1" tint="0.249977111117893"/>
      <name val="Calibri"/>
      <family val="2"/>
      <scheme val="minor"/>
    </font>
    <font>
      <b/>
      <sz val="14"/>
      <color theme="0"/>
      <name val="Calibri"/>
      <family val="2"/>
      <scheme val="minor"/>
    </font>
    <font>
      <b/>
      <sz val="14"/>
      <color theme="2" tint="-0.749992370372631"/>
      <name val="Calibri"/>
      <family val="2"/>
      <scheme val="minor"/>
    </font>
    <font>
      <sz val="14"/>
      <color theme="1"/>
      <name val="Calibri"/>
      <family val="2"/>
      <scheme val="minor"/>
    </font>
    <font>
      <sz val="14"/>
      <color theme="2" tint="-0.749992370372631"/>
      <name val="Calibri"/>
      <family val="2"/>
      <scheme val="minor"/>
    </font>
    <font>
      <sz val="12"/>
      <color theme="2" tint="-0.749992370372631"/>
      <name val="Calibri"/>
      <family val="2"/>
      <scheme val="minor"/>
    </font>
    <font>
      <sz val="8"/>
      <color indexed="8"/>
      <name val="Calibri"/>
      <family val="2"/>
      <scheme val="minor"/>
    </font>
    <font>
      <i/>
      <sz val="12"/>
      <color rgb="FFC00000"/>
      <name val="Calibri"/>
      <family val="2"/>
      <scheme val="minor"/>
    </font>
    <font>
      <sz val="8"/>
      <color theme="1"/>
      <name val="Calibri"/>
      <family val="2"/>
      <scheme val="minor"/>
    </font>
    <font>
      <b/>
      <i/>
      <sz val="12"/>
      <color theme="1" tint="0.249977111117893"/>
      <name val="Calibri"/>
      <family val="2"/>
      <scheme val="minor"/>
    </font>
    <font>
      <b/>
      <sz val="12"/>
      <color theme="1" tint="0.249977111117893"/>
      <name val="Calibri"/>
      <family val="2"/>
      <scheme val="minor"/>
    </font>
    <font>
      <b/>
      <sz val="12"/>
      <color theme="2" tint="-0.499984740745262"/>
      <name val="Calibri"/>
      <family val="2"/>
      <scheme val="minor"/>
    </font>
    <font>
      <b/>
      <u/>
      <sz val="12"/>
      <color theme="1"/>
      <name val="Calibri"/>
      <family val="2"/>
      <scheme val="minor"/>
    </font>
    <font>
      <b/>
      <sz val="16"/>
      <color theme="2" tint="-0.499984740745262"/>
      <name val="Calibri"/>
      <family val="2"/>
      <scheme val="minor"/>
    </font>
    <font>
      <b/>
      <sz val="14"/>
      <color theme="1" tint="0.249977111117893"/>
      <name val="Calibri"/>
      <family val="2"/>
      <scheme val="minor"/>
    </font>
    <font>
      <b/>
      <i/>
      <sz val="12"/>
      <color theme="1"/>
      <name val="Calibri"/>
      <family val="2"/>
      <scheme val="minor"/>
    </font>
  </fonts>
  <fills count="15">
    <fill>
      <patternFill patternType="none"/>
    </fill>
    <fill>
      <patternFill patternType="gray125"/>
    </fill>
    <fill>
      <patternFill patternType="solid">
        <fgColor theme="2" tint="-9.9978637043366805E-2"/>
        <bgColor indexed="64"/>
      </patternFill>
    </fill>
    <fill>
      <patternFill patternType="solid">
        <fgColor rgb="FFFFCC99"/>
      </patternFill>
    </fill>
    <fill>
      <patternFill patternType="solid">
        <fgColor rgb="FFA5A5A5"/>
      </patternFill>
    </fill>
    <fill>
      <patternFill patternType="solid">
        <fgColor theme="9" tint="0.79998168889431442"/>
        <bgColor indexed="64"/>
      </patternFill>
    </fill>
    <fill>
      <patternFill patternType="solid">
        <fgColor theme="9" tint="0.59999389629810485"/>
        <bgColor indexed="64"/>
      </patternFill>
    </fill>
    <fill>
      <patternFill patternType="solid">
        <fgColor rgb="FF92D050"/>
        <bgColor indexed="64"/>
      </patternFill>
    </fill>
    <fill>
      <patternFill patternType="solid">
        <fgColor rgb="FFC6EFCE"/>
      </patternFill>
    </fill>
    <fill>
      <patternFill patternType="solid">
        <fgColor theme="3" tint="-0.249977111117893"/>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rgb="FF378173"/>
        <bgColor indexed="64"/>
      </patternFill>
    </fill>
  </fills>
  <borders count="52">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auto="1"/>
      </left>
      <right style="thin">
        <color auto="1"/>
      </right>
      <top/>
      <bottom style="thin">
        <color auto="1"/>
      </bottom>
      <diagonal/>
    </border>
    <border>
      <left/>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double">
        <color rgb="FF3F3F3F"/>
      </left>
      <right style="double">
        <color rgb="FF3F3F3F"/>
      </right>
      <top style="medium">
        <color indexed="64"/>
      </top>
      <bottom style="medium">
        <color indexed="64"/>
      </bottom>
      <diagonal/>
    </border>
    <border>
      <left/>
      <right style="thin">
        <color auto="1"/>
      </right>
      <top style="medium">
        <color indexed="64"/>
      </top>
      <bottom style="medium">
        <color indexed="64"/>
      </bottom>
      <diagonal/>
    </border>
    <border>
      <left style="thin">
        <color rgb="FF7F7F7F"/>
      </left>
      <right/>
      <top style="thin">
        <color rgb="FF7F7F7F"/>
      </top>
      <bottom style="thin">
        <color rgb="FF7F7F7F"/>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diagonal/>
    </border>
    <border>
      <left/>
      <right style="double">
        <color indexed="64"/>
      </right>
      <top style="double">
        <color indexed="64"/>
      </top>
      <bottom/>
      <diagonal/>
    </border>
    <border>
      <left style="double">
        <color indexed="64"/>
      </left>
      <right style="double">
        <color indexed="64"/>
      </right>
      <top/>
      <bottom/>
      <diagonal/>
    </border>
    <border>
      <left/>
      <right style="double">
        <color indexed="64"/>
      </right>
      <top/>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rgb="FF3F3F3F"/>
      </left>
      <right/>
      <top style="medium">
        <color indexed="64"/>
      </top>
      <bottom style="medium">
        <color indexed="64"/>
      </bottom>
      <diagonal/>
    </border>
    <border>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double">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top style="thin">
        <color auto="1"/>
      </top>
      <bottom style="thin">
        <color indexed="64"/>
      </bottom>
      <diagonal/>
    </border>
    <border>
      <left style="double">
        <color indexed="64"/>
      </left>
      <right/>
      <top style="thin">
        <color indexed="64"/>
      </top>
      <bottom style="thin">
        <color indexed="64"/>
      </bottom>
      <diagonal/>
    </border>
    <border>
      <left/>
      <right/>
      <top/>
      <bottom style="medium">
        <color rgb="FF92D050"/>
      </bottom>
      <diagonal/>
    </border>
  </borders>
  <cellStyleXfs count="6">
    <xf numFmtId="0" fontId="0" fillId="0" borderId="0"/>
    <xf numFmtId="0" fontId="3" fillId="3" borderId="2" applyNumberFormat="0" applyAlignment="0" applyProtection="0"/>
    <xf numFmtId="0" fontId="4" fillId="4" borderId="3" applyNumberFormat="0" applyAlignment="0" applyProtection="0"/>
    <xf numFmtId="0" fontId="21" fillId="8" borderId="0" applyNumberFormat="0" applyBorder="0" applyAlignment="0" applyProtection="0"/>
    <xf numFmtId="0" fontId="22" fillId="0" borderId="0"/>
    <xf numFmtId="9" fontId="22" fillId="0" borderId="0" applyFont="0" applyFill="0" applyBorder="0" applyAlignment="0" applyProtection="0"/>
  </cellStyleXfs>
  <cellXfs count="177">
    <xf numFmtId="0" fontId="0" fillId="0" borderId="0" xfId="0"/>
    <xf numFmtId="0" fontId="2" fillId="0" borderId="0" xfId="0" applyFont="1"/>
    <xf numFmtId="0" fontId="1" fillId="0" borderId="0" xfId="0" applyFont="1"/>
    <xf numFmtId="1" fontId="1" fillId="0" borderId="0" xfId="0" applyNumberFormat="1" applyFont="1"/>
    <xf numFmtId="0" fontId="0" fillId="0" borderId="0" xfId="0" applyFill="1"/>
    <xf numFmtId="3" fontId="4" fillId="4" borderId="9" xfId="2" applyNumberFormat="1" applyBorder="1"/>
    <xf numFmtId="0" fontId="2" fillId="0" borderId="6" xfId="0" applyFont="1" applyBorder="1"/>
    <xf numFmtId="0" fontId="2" fillId="0" borderId="7" xfId="0" applyFont="1" applyBorder="1"/>
    <xf numFmtId="0" fontId="1" fillId="0" borderId="7" xfId="0" applyFont="1" applyFill="1" applyBorder="1" applyAlignment="1">
      <alignment horizontal="center"/>
    </xf>
    <xf numFmtId="0" fontId="1" fillId="0" borderId="8" xfId="0" applyFont="1" applyFill="1" applyBorder="1" applyAlignment="1">
      <alignment horizontal="center"/>
    </xf>
    <xf numFmtId="0" fontId="1" fillId="0" borderId="7" xfId="0" applyFont="1" applyBorder="1" applyAlignment="1">
      <alignment horizontal="center"/>
    </xf>
    <xf numFmtId="0" fontId="1" fillId="2" borderId="7" xfId="0" applyFont="1" applyFill="1" applyBorder="1" applyAlignment="1">
      <alignment horizontal="center"/>
    </xf>
    <xf numFmtId="0" fontId="1" fillId="0" borderId="10" xfId="0" applyFont="1" applyFill="1" applyBorder="1" applyAlignment="1">
      <alignment horizontal="center"/>
    </xf>
    <xf numFmtId="0" fontId="6" fillId="0" borderId="0" xfId="0" applyFont="1"/>
    <xf numFmtId="3" fontId="7" fillId="3" borderId="2" xfId="1" applyNumberFormat="1" applyFont="1"/>
    <xf numFmtId="0" fontId="7" fillId="3" borderId="11" xfId="1" applyFont="1" applyBorder="1"/>
    <xf numFmtId="0" fontId="2" fillId="0" borderId="12" xfId="0" applyFont="1" applyBorder="1"/>
    <xf numFmtId="0" fontId="7" fillId="3" borderId="1" xfId="1" applyFont="1" applyBorder="1"/>
    <xf numFmtId="0" fontId="12" fillId="0" borderId="0" xfId="0" applyFont="1" applyBorder="1"/>
    <xf numFmtId="0" fontId="0" fillId="0" borderId="0" xfId="0" applyBorder="1"/>
    <xf numFmtId="0" fontId="11" fillId="0" borderId="0" xfId="0" applyFont="1" applyBorder="1"/>
    <xf numFmtId="0" fontId="10" fillId="0" borderId="0" xfId="0" applyFont="1" applyFill="1" applyBorder="1"/>
    <xf numFmtId="0" fontId="12" fillId="0" borderId="0" xfId="0" applyFont="1" applyFill="1" applyBorder="1"/>
    <xf numFmtId="0" fontId="0" fillId="0" borderId="0" xfId="0" applyFill="1" applyBorder="1"/>
    <xf numFmtId="0" fontId="1" fillId="7" borderId="7" xfId="0" applyFont="1" applyFill="1" applyBorder="1" applyAlignment="1">
      <alignment horizontal="center"/>
    </xf>
    <xf numFmtId="0" fontId="17" fillId="0" borderId="0" xfId="0" applyFont="1"/>
    <xf numFmtId="0" fontId="0" fillId="0" borderId="0" xfId="0" applyAlignment="1">
      <alignment vertical="center"/>
    </xf>
    <xf numFmtId="0" fontId="4" fillId="9" borderId="0" xfId="0" applyFont="1" applyFill="1" applyAlignment="1">
      <alignment horizontal="center" vertical="center"/>
    </xf>
    <xf numFmtId="0" fontId="0" fillId="10" borderId="0" xfId="0" applyFill="1"/>
    <xf numFmtId="0" fontId="1" fillId="5" borderId="0" xfId="0" applyFont="1" applyFill="1"/>
    <xf numFmtId="3" fontId="0" fillId="0" borderId="0" xfId="0" applyNumberFormat="1"/>
    <xf numFmtId="0" fontId="14" fillId="13" borderId="14" xfId="0" quotePrefix="1" applyFont="1" applyFill="1" applyBorder="1"/>
    <xf numFmtId="0" fontId="18" fillId="13" borderId="14" xfId="0" applyFont="1" applyFill="1" applyBorder="1"/>
    <xf numFmtId="0" fontId="15" fillId="13" borderId="14" xfId="0" applyFont="1" applyFill="1" applyBorder="1"/>
    <xf numFmtId="0" fontId="15" fillId="13" borderId="15" xfId="0" applyFont="1" applyFill="1" applyBorder="1"/>
    <xf numFmtId="0" fontId="14" fillId="13" borderId="0" xfId="0" quotePrefix="1" applyFont="1" applyFill="1" applyBorder="1"/>
    <xf numFmtId="0" fontId="18" fillId="13" borderId="0" xfId="0" applyFont="1" applyFill="1" applyBorder="1"/>
    <xf numFmtId="0" fontId="15" fillId="13" borderId="0" xfId="0" applyFont="1" applyFill="1" applyBorder="1"/>
    <xf numFmtId="0" fontId="15" fillId="13" borderId="17" xfId="0" applyFont="1" applyFill="1" applyBorder="1"/>
    <xf numFmtId="0" fontId="19" fillId="13" borderId="19" xfId="0" quotePrefix="1" applyFont="1" applyFill="1" applyBorder="1"/>
    <xf numFmtId="0" fontId="18" fillId="13" borderId="19" xfId="0" applyFont="1" applyFill="1" applyBorder="1"/>
    <xf numFmtId="0" fontId="15" fillId="13" borderId="19" xfId="0" applyFont="1" applyFill="1" applyBorder="1"/>
    <xf numFmtId="0" fontId="15" fillId="13" borderId="20" xfId="0" applyFont="1" applyFill="1" applyBorder="1"/>
    <xf numFmtId="0" fontId="14" fillId="12" borderId="14" xfId="0" applyFont="1" applyFill="1" applyBorder="1"/>
    <xf numFmtId="0" fontId="0" fillId="12" borderId="14" xfId="0" applyFill="1" applyBorder="1"/>
    <xf numFmtId="0" fontId="0" fillId="12" borderId="15" xfId="0" applyFill="1" applyBorder="1"/>
    <xf numFmtId="0" fontId="14" fillId="12" borderId="0" xfId="0" applyFont="1" applyFill="1" applyBorder="1"/>
    <xf numFmtId="0" fontId="0" fillId="12" borderId="0" xfId="0" applyFill="1" applyBorder="1"/>
    <xf numFmtId="0" fontId="0" fillId="12" borderId="17" xfId="0" applyFill="1" applyBorder="1"/>
    <xf numFmtId="0" fontId="16" fillId="12" borderId="0" xfId="0" applyFont="1" applyFill="1" applyBorder="1"/>
    <xf numFmtId="0" fontId="14" fillId="12" borderId="19" xfId="0" applyFont="1" applyFill="1" applyBorder="1"/>
    <xf numFmtId="0" fontId="0" fillId="12" borderId="19" xfId="0" applyFill="1" applyBorder="1"/>
    <xf numFmtId="0" fontId="0" fillId="12" borderId="20" xfId="0" applyFill="1" applyBorder="1"/>
    <xf numFmtId="0" fontId="14" fillId="13" borderId="13" xfId="0" applyFont="1" applyFill="1" applyBorder="1"/>
    <xf numFmtId="0" fontId="14" fillId="13" borderId="16" xfId="0" applyFont="1" applyFill="1" applyBorder="1"/>
    <xf numFmtId="0" fontId="14" fillId="13" borderId="18" xfId="0" applyFont="1" applyFill="1" applyBorder="1"/>
    <xf numFmtId="0" fontId="14" fillId="12" borderId="13" xfId="0" applyFont="1" applyFill="1" applyBorder="1"/>
    <xf numFmtId="0" fontId="14" fillId="12" borderId="16" xfId="0" applyFont="1" applyFill="1" applyBorder="1"/>
    <xf numFmtId="0" fontId="14" fillId="12" borderId="18" xfId="0" applyFont="1" applyFill="1" applyBorder="1"/>
    <xf numFmtId="0" fontId="1" fillId="2" borderId="8" xfId="0" applyFont="1" applyFill="1" applyBorder="1" applyAlignment="1">
      <alignment horizontal="center"/>
    </xf>
    <xf numFmtId="3" fontId="4" fillId="4" borderId="35" xfId="2" applyNumberFormat="1" applyBorder="1"/>
    <xf numFmtId="9" fontId="7" fillId="3" borderId="36" xfId="1" applyNumberFormat="1" applyFont="1" applyBorder="1"/>
    <xf numFmtId="1" fontId="1" fillId="0" borderId="0" xfId="0" applyNumberFormat="1" applyFont="1" applyBorder="1"/>
    <xf numFmtId="0" fontId="0" fillId="0" borderId="19" xfId="0" applyFill="1" applyBorder="1"/>
    <xf numFmtId="9" fontId="0" fillId="0" borderId="14" xfId="0" applyNumberFormat="1" applyBorder="1"/>
    <xf numFmtId="0" fontId="1" fillId="2" borderId="10" xfId="0" applyFont="1" applyFill="1" applyBorder="1" applyAlignment="1">
      <alignment horizontal="center"/>
    </xf>
    <xf numFmtId="3" fontId="4" fillId="4" borderId="10" xfId="2" applyNumberFormat="1" applyBorder="1"/>
    <xf numFmtId="0" fontId="0" fillId="0" borderId="37" xfId="0" applyBorder="1"/>
    <xf numFmtId="0" fontId="0" fillId="0" borderId="38" xfId="0" applyFill="1" applyBorder="1"/>
    <xf numFmtId="0" fontId="0" fillId="0" borderId="39" xfId="0" applyBorder="1"/>
    <xf numFmtId="1" fontId="1" fillId="0" borderId="40" xfId="0" applyNumberFormat="1" applyFont="1" applyBorder="1" applyAlignment="1">
      <alignment horizontal="left" wrapText="1"/>
    </xf>
    <xf numFmtId="0" fontId="0" fillId="0" borderId="4" xfId="0" applyBorder="1" applyAlignment="1">
      <alignment wrapText="1"/>
    </xf>
    <xf numFmtId="0" fontId="29" fillId="14" borderId="0" xfId="0" applyFont="1" applyFill="1"/>
    <xf numFmtId="0" fontId="31" fillId="0" borderId="0" xfId="0" applyFont="1"/>
    <xf numFmtId="0" fontId="29" fillId="0" borderId="0" xfId="0" applyFont="1" applyFill="1"/>
    <xf numFmtId="0" fontId="33" fillId="8" borderId="0" xfId="3" applyFont="1"/>
    <xf numFmtId="0" fontId="33" fillId="8" borderId="0" xfId="3" applyFont="1" applyAlignment="1"/>
    <xf numFmtId="0" fontId="20" fillId="0" borderId="0" xfId="4" applyFont="1"/>
    <xf numFmtId="3" fontId="20" fillId="0" borderId="0" xfId="4" applyNumberFormat="1" applyFont="1" applyAlignment="1">
      <alignment horizontal="center"/>
    </xf>
    <xf numFmtId="3" fontId="20" fillId="0" borderId="0" xfId="4" applyNumberFormat="1" applyFont="1"/>
    <xf numFmtId="3" fontId="20" fillId="5" borderId="0" xfId="4" applyNumberFormat="1" applyFont="1" applyFill="1" applyAlignment="1">
      <alignment horizontal="center"/>
    </xf>
    <xf numFmtId="3" fontId="20" fillId="0" borderId="0" xfId="4" applyNumberFormat="1" applyFont="1" applyAlignment="1">
      <alignment horizontal="left"/>
    </xf>
    <xf numFmtId="0" fontId="1" fillId="0" borderId="0" xfId="4" applyFont="1"/>
    <xf numFmtId="0" fontId="35" fillId="0" borderId="0" xfId="4" applyFont="1"/>
    <xf numFmtId="3" fontId="36" fillId="0" borderId="21" xfId="4" applyNumberFormat="1" applyFont="1" applyBorder="1" applyAlignment="1">
      <alignment horizontal="center"/>
    </xf>
    <xf numFmtId="3" fontId="36" fillId="0" borderId="44" xfId="4" applyNumberFormat="1" applyFont="1" applyBorder="1" applyAlignment="1">
      <alignment horizontal="center"/>
    </xf>
    <xf numFmtId="3" fontId="36" fillId="0" borderId="22" xfId="4" applyNumberFormat="1" applyFont="1" applyBorder="1" applyAlignment="1">
      <alignment horizontal="center"/>
    </xf>
    <xf numFmtId="3" fontId="1" fillId="0" borderId="0" xfId="4" applyNumberFormat="1" applyFont="1" applyFill="1" applyAlignment="1">
      <alignment horizontal="center"/>
    </xf>
    <xf numFmtId="3" fontId="1" fillId="0" borderId="23" xfId="4" applyNumberFormat="1" applyFont="1" applyBorder="1" applyAlignment="1">
      <alignment horizontal="center"/>
    </xf>
    <xf numFmtId="3" fontId="1" fillId="0" borderId="45" xfId="4" applyNumberFormat="1" applyFont="1" applyBorder="1" applyAlignment="1">
      <alignment horizontal="center"/>
    </xf>
    <xf numFmtId="3" fontId="1" fillId="0" borderId="24" xfId="4" applyNumberFormat="1" applyFont="1" applyBorder="1" applyAlignment="1">
      <alignment horizontal="center"/>
    </xf>
    <xf numFmtId="3" fontId="36" fillId="0" borderId="23" xfId="4" applyNumberFormat="1" applyFont="1" applyBorder="1" applyAlignment="1">
      <alignment horizontal="center"/>
    </xf>
    <xf numFmtId="3" fontId="36" fillId="0" borderId="46" xfId="4" applyNumberFormat="1" applyFont="1" applyBorder="1" applyAlignment="1">
      <alignment horizontal="center"/>
    </xf>
    <xf numFmtId="3" fontId="36" fillId="0" borderId="24" xfId="4" applyNumberFormat="1" applyFont="1" applyBorder="1" applyAlignment="1">
      <alignment horizontal="center"/>
    </xf>
    <xf numFmtId="9" fontId="20" fillId="0" borderId="0" xfId="4" applyNumberFormat="1" applyFont="1"/>
    <xf numFmtId="3" fontId="20" fillId="11" borderId="0" xfId="4" applyNumberFormat="1" applyFont="1" applyFill="1" applyAlignment="1">
      <alignment horizontal="center"/>
    </xf>
    <xf numFmtId="0" fontId="20" fillId="0" borderId="0" xfId="4" applyFont="1" applyFill="1" applyBorder="1"/>
    <xf numFmtId="0" fontId="31" fillId="0" borderId="0" xfId="4" applyFont="1" applyFill="1" applyBorder="1"/>
    <xf numFmtId="3" fontId="20" fillId="0" borderId="0" xfId="4" applyNumberFormat="1" applyFont="1" applyFill="1" applyBorder="1"/>
    <xf numFmtId="3" fontId="20" fillId="0" borderId="29" xfId="4" applyNumberFormat="1" applyFont="1" applyBorder="1" applyAlignment="1">
      <alignment horizontal="center" vertical="center"/>
    </xf>
    <xf numFmtId="3" fontId="20" fillId="0" borderId="30" xfId="4" applyNumberFormat="1" applyFont="1" applyBorder="1" applyAlignment="1">
      <alignment horizontal="center" vertical="center"/>
    </xf>
    <xf numFmtId="3" fontId="20" fillId="0" borderId="0" xfId="4" applyNumberFormat="1" applyFont="1" applyAlignment="1">
      <alignment horizontal="center" vertical="center"/>
    </xf>
    <xf numFmtId="3" fontId="20" fillId="0" borderId="32" xfId="4" applyNumberFormat="1" applyFont="1" applyBorder="1" applyAlignment="1">
      <alignment horizontal="center" vertical="center"/>
    </xf>
    <xf numFmtId="0" fontId="20" fillId="5" borderId="31" xfId="4" applyFont="1" applyFill="1" applyBorder="1"/>
    <xf numFmtId="3" fontId="20" fillId="5" borderId="0" xfId="4" applyNumberFormat="1" applyFont="1" applyFill="1"/>
    <xf numFmtId="3" fontId="20" fillId="5" borderId="32" xfId="4" applyNumberFormat="1" applyFont="1" applyFill="1" applyBorder="1" applyAlignment="1">
      <alignment horizontal="center"/>
    </xf>
    <xf numFmtId="0" fontId="20" fillId="5" borderId="33" xfId="4" applyFont="1" applyFill="1" applyBorder="1"/>
    <xf numFmtId="3" fontId="20" fillId="5" borderId="5" xfId="4" applyNumberFormat="1" applyFont="1" applyFill="1" applyBorder="1"/>
    <xf numFmtId="3" fontId="20" fillId="5" borderId="5" xfId="4" applyNumberFormat="1" applyFont="1" applyFill="1" applyBorder="1" applyAlignment="1">
      <alignment horizontal="center"/>
    </xf>
    <xf numFmtId="3" fontId="20" fillId="5" borderId="34" xfId="4" applyNumberFormat="1" applyFont="1" applyFill="1" applyBorder="1" applyAlignment="1">
      <alignment horizontal="center"/>
    </xf>
    <xf numFmtId="3" fontId="20" fillId="11" borderId="25" xfId="4" applyNumberFormat="1" applyFont="1" applyFill="1" applyBorder="1" applyAlignment="1">
      <alignment horizontal="center"/>
    </xf>
    <xf numFmtId="3" fontId="20" fillId="5" borderId="26" xfId="4" applyNumberFormat="1" applyFont="1" applyFill="1" applyBorder="1" applyAlignment="1">
      <alignment horizontal="center"/>
    </xf>
    <xf numFmtId="3" fontId="20" fillId="11" borderId="27" xfId="4" applyNumberFormat="1" applyFont="1" applyFill="1" applyBorder="1" applyAlignment="1">
      <alignment horizontal="center"/>
    </xf>
    <xf numFmtId="3" fontId="20" fillId="11" borderId="26" xfId="4" applyNumberFormat="1" applyFont="1" applyFill="1" applyBorder="1" applyAlignment="1">
      <alignment horizontal="center"/>
    </xf>
    <xf numFmtId="3" fontId="37" fillId="12" borderId="25" xfId="4" applyNumberFormat="1" applyFont="1" applyFill="1" applyBorder="1" applyAlignment="1">
      <alignment horizontal="center"/>
    </xf>
    <xf numFmtId="3" fontId="37" fillId="12" borderId="26" xfId="4" applyNumberFormat="1" applyFont="1" applyFill="1" applyBorder="1" applyAlignment="1">
      <alignment horizontal="center"/>
    </xf>
    <xf numFmtId="3" fontId="37" fillId="12" borderId="27" xfId="4" applyNumberFormat="1" applyFont="1" applyFill="1" applyBorder="1" applyAlignment="1">
      <alignment horizontal="center"/>
    </xf>
    <xf numFmtId="0" fontId="20" fillId="0" borderId="0" xfId="4" applyFont="1" applyAlignment="1">
      <alignment horizontal="left"/>
    </xf>
    <xf numFmtId="0" fontId="38" fillId="0" borderId="0" xfId="4" applyFont="1" applyAlignment="1">
      <alignment horizontal="left"/>
    </xf>
    <xf numFmtId="3" fontId="0" fillId="0" borderId="0" xfId="4" applyNumberFormat="1" applyFont="1"/>
    <xf numFmtId="0" fontId="1" fillId="0" borderId="47" xfId="4" applyFont="1" applyBorder="1" applyAlignment="1">
      <alignment horizontal="left"/>
    </xf>
    <xf numFmtId="3" fontId="37" fillId="12" borderId="41" xfId="4" applyNumberFormat="1" applyFont="1" applyFill="1" applyBorder="1" applyAlignment="1">
      <alignment horizontal="center"/>
    </xf>
    <xf numFmtId="3" fontId="37" fillId="12" borderId="42" xfId="4" applyNumberFormat="1" applyFont="1" applyFill="1" applyBorder="1" applyAlignment="1">
      <alignment horizontal="center"/>
    </xf>
    <xf numFmtId="3" fontId="37" fillId="12" borderId="43" xfId="4" applyNumberFormat="1" applyFont="1" applyFill="1" applyBorder="1" applyAlignment="1">
      <alignment horizontal="center"/>
    </xf>
    <xf numFmtId="3" fontId="1" fillId="12" borderId="47" xfId="4" applyNumberFormat="1" applyFont="1" applyFill="1" applyBorder="1" applyAlignment="1">
      <alignment horizontal="center"/>
    </xf>
    <xf numFmtId="3" fontId="1" fillId="12" borderId="48" xfId="4" applyNumberFormat="1" applyFont="1" applyFill="1" applyBorder="1" applyAlignment="1">
      <alignment horizontal="center"/>
    </xf>
    <xf numFmtId="0" fontId="31" fillId="0" borderId="5" xfId="0" applyFont="1" applyFill="1" applyBorder="1"/>
    <xf numFmtId="0" fontId="31" fillId="0" borderId="49" xfId="0" applyFont="1" applyFill="1" applyBorder="1"/>
    <xf numFmtId="0" fontId="32" fillId="0" borderId="5" xfId="3" applyFont="1" applyFill="1" applyBorder="1"/>
    <xf numFmtId="0" fontId="1" fillId="6" borderId="0" xfId="0" applyFont="1" applyFill="1" applyAlignment="1">
      <alignment horizontal="right" vertical="center"/>
    </xf>
    <xf numFmtId="0" fontId="1" fillId="10" borderId="0" xfId="0" applyFont="1" applyFill="1" applyAlignment="1">
      <alignment horizontal="right" vertical="center"/>
    </xf>
    <xf numFmtId="0" fontId="1" fillId="7" borderId="0" xfId="0" applyFont="1" applyFill="1" applyAlignment="1">
      <alignment horizontal="right" vertical="center"/>
    </xf>
    <xf numFmtId="3" fontId="27" fillId="0" borderId="0" xfId="0" applyNumberFormat="1" applyFont="1" applyAlignment="1">
      <alignment horizontal="right"/>
    </xf>
    <xf numFmtId="3" fontId="30" fillId="14" borderId="0" xfId="0" applyNumberFormat="1" applyFont="1" applyFill="1" applyAlignment="1">
      <alignment horizontal="right"/>
    </xf>
    <xf numFmtId="3" fontId="30" fillId="0" borderId="0" xfId="0" applyNumberFormat="1" applyFont="1" applyAlignment="1">
      <alignment horizontal="right"/>
    </xf>
    <xf numFmtId="3" fontId="27" fillId="10" borderId="0" xfId="0" applyNumberFormat="1" applyFont="1" applyFill="1" applyAlignment="1">
      <alignment horizontal="right"/>
    </xf>
    <xf numFmtId="3" fontId="27" fillId="14" borderId="0" xfId="0" applyNumberFormat="1" applyFont="1" applyFill="1" applyAlignment="1">
      <alignment horizontal="right"/>
    </xf>
    <xf numFmtId="3" fontId="33" fillId="8" borderId="0" xfId="3" applyNumberFormat="1" applyFont="1" applyAlignment="1">
      <alignment horizontal="right"/>
    </xf>
    <xf numFmtId="3" fontId="20" fillId="11" borderId="50" xfId="4" applyNumberFormat="1" applyFont="1" applyFill="1" applyBorder="1" applyAlignment="1">
      <alignment horizontal="center"/>
    </xf>
    <xf numFmtId="9" fontId="5" fillId="11" borderId="0" xfId="5" applyNumberFormat="1" applyFont="1" applyFill="1" applyAlignment="1">
      <alignment horizontal="center"/>
    </xf>
    <xf numFmtId="9" fontId="5" fillId="0" borderId="0" xfId="5" applyFont="1" applyFill="1" applyAlignment="1">
      <alignment horizontal="center"/>
    </xf>
    <xf numFmtId="0" fontId="33" fillId="0" borderId="0" xfId="3" applyFont="1" applyFill="1" applyAlignment="1"/>
    <xf numFmtId="3" fontId="33" fillId="0" borderId="0" xfId="3" applyNumberFormat="1" applyFont="1" applyFill="1" applyAlignment="1">
      <alignment horizontal="right"/>
    </xf>
    <xf numFmtId="165" fontId="4" fillId="4" borderId="7" xfId="2" applyNumberFormat="1" applyBorder="1"/>
    <xf numFmtId="0" fontId="7" fillId="0" borderId="0" xfId="4" applyFont="1" applyAlignment="1">
      <alignment vertical="center" wrapText="1"/>
    </xf>
    <xf numFmtId="3" fontId="20" fillId="5" borderId="26" xfId="4" applyNumberFormat="1" applyFont="1" applyFill="1" applyBorder="1" applyAlignment="1" applyProtection="1">
      <alignment horizontal="center"/>
      <protection locked="0"/>
    </xf>
    <xf numFmtId="3" fontId="20" fillId="5" borderId="0" xfId="4" applyNumberFormat="1" applyFont="1" applyFill="1" applyAlignment="1" applyProtection="1">
      <alignment horizontal="left"/>
      <protection locked="0"/>
    </xf>
    <xf numFmtId="3" fontId="20" fillId="5" borderId="0" xfId="4" applyNumberFormat="1" applyFont="1" applyFill="1" applyAlignment="1" applyProtection="1">
      <alignment horizontal="center"/>
      <protection locked="0"/>
    </xf>
    <xf numFmtId="3" fontId="30" fillId="5" borderId="5" xfId="0" applyNumberFormat="1" applyFont="1" applyFill="1" applyBorder="1" applyAlignment="1" applyProtection="1">
      <alignment horizontal="right"/>
      <protection locked="0"/>
    </xf>
    <xf numFmtId="3" fontId="30" fillId="5" borderId="49" xfId="0" applyNumberFormat="1" applyFont="1" applyFill="1" applyBorder="1" applyAlignment="1" applyProtection="1">
      <alignment horizontal="right"/>
      <protection locked="0"/>
    </xf>
    <xf numFmtId="3" fontId="30" fillId="6" borderId="5" xfId="0" applyNumberFormat="1" applyFont="1" applyFill="1" applyBorder="1" applyAlignment="1" applyProtection="1">
      <alignment horizontal="right"/>
      <protection locked="0"/>
    </xf>
    <xf numFmtId="3" fontId="30" fillId="6" borderId="49" xfId="0" applyNumberFormat="1" applyFont="1" applyFill="1" applyBorder="1" applyAlignment="1" applyProtection="1">
      <alignment horizontal="right"/>
      <protection locked="0"/>
    </xf>
    <xf numFmtId="9" fontId="30" fillId="6" borderId="49" xfId="0" applyNumberFormat="1" applyFont="1" applyFill="1" applyBorder="1" applyAlignment="1" applyProtection="1">
      <alignment horizontal="right"/>
      <protection locked="0"/>
    </xf>
    <xf numFmtId="164" fontId="30" fillId="6" borderId="5" xfId="0" applyNumberFormat="1" applyFont="1" applyFill="1" applyBorder="1" applyAlignment="1" applyProtection="1">
      <alignment horizontal="right"/>
      <protection locked="0"/>
    </xf>
    <xf numFmtId="3" fontId="30" fillId="10" borderId="5" xfId="0" applyNumberFormat="1" applyFont="1" applyFill="1" applyBorder="1" applyAlignment="1" applyProtection="1">
      <alignment horizontal="right"/>
      <protection locked="0"/>
    </xf>
    <xf numFmtId="3" fontId="30" fillId="10" borderId="49" xfId="0" applyNumberFormat="1" applyFont="1" applyFill="1" applyBorder="1" applyAlignment="1" applyProtection="1">
      <alignment horizontal="right"/>
      <protection locked="0"/>
    </xf>
    <xf numFmtId="3" fontId="30" fillId="8" borderId="5" xfId="3" applyNumberFormat="1" applyFont="1" applyBorder="1" applyAlignment="1" applyProtection="1">
      <alignment horizontal="right"/>
      <protection locked="0"/>
    </xf>
    <xf numFmtId="3" fontId="20" fillId="0" borderId="51" xfId="4" applyNumberFormat="1" applyFont="1" applyBorder="1"/>
    <xf numFmtId="3" fontId="20" fillId="0" borderId="51" xfId="4" applyNumberFormat="1" applyFont="1" applyBorder="1" applyAlignment="1">
      <alignment horizontal="center"/>
    </xf>
    <xf numFmtId="0" fontId="0" fillId="0" borderId="51" xfId="0" applyBorder="1"/>
    <xf numFmtId="3" fontId="27" fillId="0" borderId="51" xfId="0" applyNumberFormat="1" applyFont="1" applyBorder="1" applyAlignment="1">
      <alignment horizontal="right"/>
    </xf>
    <xf numFmtId="0" fontId="31" fillId="0" borderId="51" xfId="4" applyFont="1" applyBorder="1"/>
    <xf numFmtId="3" fontId="7" fillId="3" borderId="2" xfId="1" applyNumberFormat="1" applyFont="1" applyAlignment="1">
      <alignment horizontal="center"/>
    </xf>
    <xf numFmtId="3" fontId="7" fillId="3" borderId="2" xfId="1" applyNumberFormat="1" applyFont="1" applyAlignment="1">
      <alignment horizontal="left"/>
    </xf>
    <xf numFmtId="0" fontId="0" fillId="0" borderId="0" xfId="0" applyProtection="1">
      <protection locked="0"/>
    </xf>
    <xf numFmtId="3" fontId="20" fillId="11" borderId="0" xfId="4" applyNumberFormat="1" applyFont="1" applyFill="1" applyAlignment="1" applyProtection="1">
      <alignment horizontal="left"/>
    </xf>
    <xf numFmtId="3" fontId="20" fillId="11" borderId="0" xfId="4" applyNumberFormat="1" applyFont="1" applyFill="1" applyAlignment="1" applyProtection="1">
      <alignment horizontal="center"/>
    </xf>
    <xf numFmtId="0" fontId="0" fillId="0" borderId="0" xfId="4" applyFont="1" applyAlignment="1">
      <alignment horizontal="left"/>
    </xf>
    <xf numFmtId="9" fontId="5" fillId="0" borderId="0" xfId="5" applyFont="1" applyFill="1" applyAlignment="1">
      <alignment horizontal="left"/>
    </xf>
    <xf numFmtId="0" fontId="1" fillId="0" borderId="0" xfId="4" applyFont="1" applyAlignment="1">
      <alignment horizontal="center" vertical="center"/>
    </xf>
    <xf numFmtId="9" fontId="43" fillId="11" borderId="0" xfId="5" applyFont="1" applyFill="1" applyAlignment="1">
      <alignment horizontal="center"/>
    </xf>
    <xf numFmtId="0" fontId="42" fillId="0" borderId="0" xfId="0" applyFont="1" applyAlignment="1">
      <alignment horizontal="right" vertical="center" wrapText="1"/>
    </xf>
    <xf numFmtId="0" fontId="28" fillId="0" borderId="0" xfId="0" applyFont="1" applyAlignment="1">
      <alignment horizontal="right" vertical="center" wrapText="1"/>
    </xf>
    <xf numFmtId="0" fontId="41" fillId="0" borderId="0" xfId="0" applyFont="1" applyAlignment="1">
      <alignment horizontal="left"/>
    </xf>
    <xf numFmtId="3" fontId="1" fillId="0" borderId="28" xfId="4" applyNumberFormat="1" applyFont="1" applyBorder="1" applyAlignment="1">
      <alignment horizontal="left" vertical="center"/>
    </xf>
    <xf numFmtId="3" fontId="1" fillId="0" borderId="31" xfId="4" applyNumberFormat="1" applyFont="1" applyBorder="1" applyAlignment="1">
      <alignment horizontal="left" vertical="center"/>
    </xf>
    <xf numFmtId="0" fontId="39" fillId="0" borderId="0" xfId="4" applyFont="1" applyBorder="1" applyAlignment="1">
      <alignment horizontal="center" wrapText="1"/>
    </xf>
  </cellXfs>
  <cellStyles count="6">
    <cellStyle name="Check Cell" xfId="2" builtinId="23"/>
    <cellStyle name="Good" xfId="3" builtinId="26"/>
    <cellStyle name="Input" xfId="1" builtinId="20"/>
    <cellStyle name="Normal" xfId="0" builtinId="0"/>
    <cellStyle name="Normal 2" xfId="4"/>
    <cellStyle name="Percent 2" xfId="5"/>
  </cellStyles>
  <dxfs count="1">
    <dxf>
      <font>
        <color rgb="FF9C0006"/>
      </font>
      <fill>
        <patternFill>
          <bgColor rgb="FFFFC7CE"/>
        </patternFill>
      </fill>
    </dxf>
  </dxfs>
  <tableStyles count="0" defaultTableStyle="TableStyleMedium2" defaultPivotStyle="PivotStyleLight16"/>
  <colors>
    <mruColors>
      <color rgb="FF31875A"/>
      <color rgb="FFA3AF0D"/>
      <color rgb="FF378173"/>
      <color rgb="FFFFEFFE"/>
      <color rgb="FFFCDEFF"/>
      <color rgb="FFFDD7FF"/>
      <color rgb="FFFFB4EA"/>
      <color rgb="FFF7AF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69453</xdr:colOff>
      <xdr:row>0</xdr:row>
      <xdr:rowOff>148828</xdr:rowOff>
    </xdr:from>
    <xdr:to>
      <xdr:col>17</xdr:col>
      <xdr:colOff>79375</xdr:colOff>
      <xdr:row>34</xdr:row>
      <xdr:rowOff>89297</xdr:rowOff>
    </xdr:to>
    <xdr:pic>
      <xdr:nvPicPr>
        <xdr:cNvPr id="2" name="Picture 1"/>
        <xdr:cNvPicPr>
          <a:picLocks noChangeAspect="1"/>
        </xdr:cNvPicPr>
      </xdr:nvPicPr>
      <xdr:blipFill>
        <a:blip xmlns:r="http://schemas.openxmlformats.org/officeDocument/2006/relationships" r:embed="rId1"/>
        <a:stretch>
          <a:fillRect/>
        </a:stretch>
      </xdr:blipFill>
      <xdr:spPr>
        <a:xfrm>
          <a:off x="69453" y="148828"/>
          <a:ext cx="11648281" cy="66873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2038349</xdr:colOff>
      <xdr:row>1</xdr:row>
      <xdr:rowOff>304800</xdr:rowOff>
    </xdr:from>
    <xdr:to>
      <xdr:col>2</xdr:col>
      <xdr:colOff>2437256</xdr:colOff>
      <xdr:row>2</xdr:row>
      <xdr:rowOff>400048</xdr:rowOff>
    </xdr:to>
    <xdr:sp macro="" textlink="">
      <xdr:nvSpPr>
        <xdr:cNvPr id="2" name="Arrow: Down 1">
          <a:extLst>
            <a:ext uri="{FF2B5EF4-FFF2-40B4-BE49-F238E27FC236}">
              <a16:creationId xmlns:a16="http://schemas.microsoft.com/office/drawing/2014/main" id="{0EB64A93-FDB8-4A39-9B4C-4E714B4DDA90}"/>
            </a:ext>
          </a:extLst>
        </xdr:cNvPr>
        <xdr:cNvSpPr/>
      </xdr:nvSpPr>
      <xdr:spPr>
        <a:xfrm>
          <a:off x="8315324" y="1257300"/>
          <a:ext cx="398907" cy="685798"/>
        </a:xfrm>
        <a:prstGeom prst="downArrow">
          <a:avLst/>
        </a:prstGeom>
        <a:solidFill>
          <a:srgbClr val="92D050"/>
        </a:solidFill>
        <a:effectLst>
          <a:glow rad="139700">
            <a:schemeClr val="accent6">
              <a:alpha val="40000"/>
            </a:schemeClr>
          </a:glow>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E" sz="1100"/>
        </a:p>
      </xdr:txBody>
    </xdr:sp>
    <xdr:clientData/>
  </xdr:twoCellAnchor>
  <xdr:twoCellAnchor editAs="oneCell">
    <xdr:from>
      <xdr:col>2</xdr:col>
      <xdr:colOff>3400425</xdr:colOff>
      <xdr:row>0</xdr:row>
      <xdr:rowOff>0</xdr:rowOff>
    </xdr:from>
    <xdr:to>
      <xdr:col>2</xdr:col>
      <xdr:colOff>4305187</xdr:colOff>
      <xdr:row>0</xdr:row>
      <xdr:rowOff>809524</xdr:rowOff>
    </xdr:to>
    <xdr:pic>
      <xdr:nvPicPr>
        <xdr:cNvPr id="3" name="Picture 2">
          <a:extLst>
            <a:ext uri="{FF2B5EF4-FFF2-40B4-BE49-F238E27FC236}">
              <a16:creationId xmlns:a16="http://schemas.microsoft.com/office/drawing/2014/main" id="{F80E350C-5F4A-48FD-B5C9-83274B0CF5F0}"/>
            </a:ext>
          </a:extLst>
        </xdr:cNvPr>
        <xdr:cNvPicPr>
          <a:picLocks noChangeAspect="1"/>
        </xdr:cNvPicPr>
      </xdr:nvPicPr>
      <xdr:blipFill>
        <a:blip xmlns:r="http://schemas.openxmlformats.org/officeDocument/2006/relationships" r:embed="rId1"/>
        <a:stretch>
          <a:fillRect/>
        </a:stretch>
      </xdr:blipFill>
      <xdr:spPr>
        <a:xfrm>
          <a:off x="9677400" y="0"/>
          <a:ext cx="904762" cy="809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476250</xdr:colOff>
      <xdr:row>0</xdr:row>
      <xdr:rowOff>0</xdr:rowOff>
    </xdr:from>
    <xdr:to>
      <xdr:col>4</xdr:col>
      <xdr:colOff>1381012</xdr:colOff>
      <xdr:row>1</xdr:row>
      <xdr:rowOff>609499</xdr:rowOff>
    </xdr:to>
    <xdr:pic>
      <xdr:nvPicPr>
        <xdr:cNvPr id="2" name="Picture 1">
          <a:extLst>
            <a:ext uri="{FF2B5EF4-FFF2-40B4-BE49-F238E27FC236}">
              <a16:creationId xmlns:a16="http://schemas.microsoft.com/office/drawing/2014/main" id="{98718408-719F-4159-A478-5853301598F2}"/>
            </a:ext>
          </a:extLst>
        </xdr:cNvPr>
        <xdr:cNvPicPr>
          <a:picLocks noChangeAspect="1"/>
        </xdr:cNvPicPr>
      </xdr:nvPicPr>
      <xdr:blipFill>
        <a:blip xmlns:r="http://schemas.openxmlformats.org/officeDocument/2006/relationships" r:embed="rId1"/>
        <a:stretch>
          <a:fillRect/>
        </a:stretch>
      </xdr:blipFill>
      <xdr:spPr>
        <a:xfrm>
          <a:off x="7658100" y="0"/>
          <a:ext cx="904762" cy="809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zoomScale="64" zoomScaleNormal="64" workbookViewId="0"/>
  </sheetViews>
  <sheetFormatPr defaultColWidth="0" defaultRowHeight="15.5" zeroHeight="1" x14ac:dyDescent="0.35"/>
  <cols>
    <col min="1" max="17" width="9" style="164" customWidth="1"/>
    <col min="18" max="18" width="4.25" style="164" customWidth="1"/>
    <col min="19" max="16384" width="9" hidden="1"/>
  </cols>
  <sheetData>
    <row r="1" x14ac:dyDescent="0.35"/>
    <row r="2" x14ac:dyDescent="0.35"/>
    <row r="3" x14ac:dyDescent="0.35"/>
    <row r="4" x14ac:dyDescent="0.35"/>
    <row r="5" x14ac:dyDescent="0.35"/>
    <row r="6" x14ac:dyDescent="0.35"/>
    <row r="7" x14ac:dyDescent="0.35"/>
    <row r="8" x14ac:dyDescent="0.35"/>
    <row r="9" x14ac:dyDescent="0.35"/>
    <row r="10" x14ac:dyDescent="0.35"/>
    <row r="11" x14ac:dyDescent="0.35"/>
    <row r="12" x14ac:dyDescent="0.35"/>
    <row r="13" x14ac:dyDescent="0.35"/>
    <row r="14" x14ac:dyDescent="0.35"/>
    <row r="15" x14ac:dyDescent="0.35"/>
    <row r="16" x14ac:dyDescent="0.35"/>
    <row r="17" x14ac:dyDescent="0.35"/>
    <row r="18" x14ac:dyDescent="0.35"/>
    <row r="19" x14ac:dyDescent="0.35"/>
    <row r="20" x14ac:dyDescent="0.35"/>
    <row r="21" x14ac:dyDescent="0.35"/>
    <row r="22" x14ac:dyDescent="0.35"/>
    <row r="23" x14ac:dyDescent="0.35"/>
    <row r="24" x14ac:dyDescent="0.35"/>
    <row r="25" x14ac:dyDescent="0.35"/>
    <row r="26" x14ac:dyDescent="0.35"/>
    <row r="27" x14ac:dyDescent="0.35"/>
    <row r="28" x14ac:dyDescent="0.35"/>
    <row r="29" x14ac:dyDescent="0.35"/>
    <row r="30" x14ac:dyDescent="0.35"/>
    <row r="31" x14ac:dyDescent="0.35"/>
    <row r="32" x14ac:dyDescent="0.35"/>
    <row r="33" x14ac:dyDescent="0.35"/>
    <row r="34" x14ac:dyDescent="0.35"/>
    <row r="35" x14ac:dyDescent="0.35"/>
  </sheetData>
  <sheetProtection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1875A"/>
  </sheetPr>
  <dimension ref="B1:C32"/>
  <sheetViews>
    <sheetView showGridLines="0" zoomScale="76" zoomScaleNormal="76" workbookViewId="0">
      <selection activeCell="C26" sqref="C26"/>
    </sheetView>
  </sheetViews>
  <sheetFormatPr defaultColWidth="18" defaultRowHeight="15.5" x14ac:dyDescent="0.35"/>
  <cols>
    <col min="1" max="1" width="8.58203125" customWidth="1"/>
    <col min="2" max="2" width="77.25" customWidth="1"/>
    <col min="3" max="3" width="57.75" style="132" customWidth="1"/>
    <col min="4" max="4" width="9.75" customWidth="1"/>
  </cols>
  <sheetData>
    <row r="1" spans="2:3" ht="75" customHeight="1" thickBot="1" x14ac:dyDescent="0.55000000000000004">
      <c r="B1" s="159" t="s">
        <v>108</v>
      </c>
      <c r="C1" s="160"/>
    </row>
    <row r="2" spans="2:3" ht="46.5" customHeight="1" x14ac:dyDescent="0.5">
      <c r="B2" s="173"/>
      <c r="C2" s="173"/>
    </row>
    <row r="3" spans="2:3" ht="39" customHeight="1" x14ac:dyDescent="0.35">
      <c r="B3" s="171" t="s">
        <v>92</v>
      </c>
      <c r="C3" s="172"/>
    </row>
    <row r="4" spans="2:3" ht="18.5" x14ac:dyDescent="0.45">
      <c r="B4" s="72" t="s">
        <v>93</v>
      </c>
      <c r="C4" s="133"/>
    </row>
    <row r="5" spans="2:3" ht="18.5" x14ac:dyDescent="0.45">
      <c r="B5" s="126" t="str">
        <f>'LISTS for DROP DOWN BOX'!F2</f>
        <v>WASP-DDLS joint research project type</v>
      </c>
      <c r="C5" s="148"/>
    </row>
    <row r="6" spans="2:3" ht="18.5" x14ac:dyDescent="0.45">
      <c r="B6" s="127" t="str">
        <f>'LISTS for DROP DOWN BOX'!D2</f>
        <v>Participating Partner</v>
      </c>
      <c r="C6" s="149"/>
    </row>
    <row r="7" spans="2:3" ht="18.5" x14ac:dyDescent="0.45">
      <c r="B7" s="127" t="s">
        <v>41</v>
      </c>
      <c r="C7" s="149" t="s">
        <v>73</v>
      </c>
    </row>
    <row r="8" spans="2:3" ht="18.5" x14ac:dyDescent="0.45">
      <c r="B8" s="127" t="s">
        <v>104</v>
      </c>
      <c r="C8" s="149"/>
    </row>
    <row r="9" spans="2:3" ht="18.5" x14ac:dyDescent="0.45">
      <c r="B9" s="126" t="s">
        <v>79</v>
      </c>
      <c r="C9" s="148"/>
    </row>
    <row r="10" spans="2:3" ht="18.5" x14ac:dyDescent="0.45">
      <c r="B10" s="73"/>
      <c r="C10" s="134"/>
    </row>
    <row r="11" spans="2:3" ht="18.5" x14ac:dyDescent="0.45">
      <c r="B11" s="72" t="s">
        <v>80</v>
      </c>
      <c r="C11" s="133"/>
    </row>
    <row r="12" spans="2:3" ht="18.5" x14ac:dyDescent="0.45">
      <c r="B12" s="126" t="str">
        <f>'LISTS for DROP DOWN BOX'!H2</f>
        <v>Resource title</v>
      </c>
      <c r="C12" s="150"/>
    </row>
    <row r="13" spans="2:3" ht="18.5" x14ac:dyDescent="0.45">
      <c r="B13" s="127" t="s">
        <v>112</v>
      </c>
      <c r="C13" s="151"/>
    </row>
    <row r="14" spans="2:3" ht="18.5" x14ac:dyDescent="0.45">
      <c r="B14" s="127" t="s">
        <v>113</v>
      </c>
      <c r="C14" s="151"/>
    </row>
    <row r="15" spans="2:3" ht="18.5" x14ac:dyDescent="0.45">
      <c r="B15" s="127" t="s">
        <v>59</v>
      </c>
      <c r="C15" s="152"/>
    </row>
    <row r="16" spans="2:3" ht="18.5" x14ac:dyDescent="0.45">
      <c r="B16" s="127" t="s">
        <v>46</v>
      </c>
      <c r="C16" s="152"/>
    </row>
    <row r="17" spans="2:3" ht="18.5" x14ac:dyDescent="0.45">
      <c r="B17" s="126" t="s">
        <v>44</v>
      </c>
      <c r="C17" s="153"/>
    </row>
    <row r="18" spans="2:3" ht="18.5" x14ac:dyDescent="0.45">
      <c r="B18" s="73"/>
      <c r="C18" s="134"/>
    </row>
    <row r="19" spans="2:3" ht="18.5" x14ac:dyDescent="0.45">
      <c r="B19" s="72" t="s">
        <v>50</v>
      </c>
      <c r="C19" s="133"/>
    </row>
    <row r="20" spans="2:3" ht="18.5" x14ac:dyDescent="0.45">
      <c r="B20" s="126" t="s">
        <v>109</v>
      </c>
      <c r="C20" s="154"/>
    </row>
    <row r="21" spans="2:3" ht="18.5" x14ac:dyDescent="0.45">
      <c r="B21" s="127" t="s">
        <v>47</v>
      </c>
      <c r="C21" s="155"/>
    </row>
    <row r="22" spans="2:3" ht="18.5" x14ac:dyDescent="0.45">
      <c r="B22" s="126" t="s">
        <v>48</v>
      </c>
      <c r="C22" s="154"/>
    </row>
    <row r="23" spans="2:3" x14ac:dyDescent="0.35">
      <c r="B23" s="28" t="s">
        <v>102</v>
      </c>
      <c r="C23" s="135"/>
    </row>
    <row r="25" spans="2:3" ht="18.5" x14ac:dyDescent="0.45">
      <c r="B25" s="72" t="s">
        <v>51</v>
      </c>
      <c r="C25" s="136"/>
    </row>
    <row r="26" spans="2:3" ht="18.5" x14ac:dyDescent="0.45">
      <c r="B26" s="128" t="s">
        <v>54</v>
      </c>
      <c r="C26" s="156"/>
    </row>
    <row r="27" spans="2:3" x14ac:dyDescent="0.35">
      <c r="B27" s="75" t="s">
        <v>103</v>
      </c>
      <c r="C27" s="137"/>
    </row>
    <row r="28" spans="2:3" x14ac:dyDescent="0.35">
      <c r="B28" s="75" t="s">
        <v>97</v>
      </c>
      <c r="C28" s="137"/>
    </row>
    <row r="29" spans="2:3" x14ac:dyDescent="0.35">
      <c r="B29" s="76" t="s">
        <v>98</v>
      </c>
      <c r="C29" s="137"/>
    </row>
    <row r="30" spans="2:3" s="4" customFormat="1" x14ac:dyDescent="0.35">
      <c r="B30" s="141"/>
      <c r="C30" s="142"/>
    </row>
    <row r="31" spans="2:3" s="4" customFormat="1" x14ac:dyDescent="0.35">
      <c r="B31" s="141"/>
      <c r="C31" s="142"/>
    </row>
    <row r="32" spans="2:3" ht="45.75" customHeight="1" x14ac:dyDescent="0.45">
      <c r="B32" s="74"/>
    </row>
  </sheetData>
  <sheetProtection sheet="1" objects="1" scenarios="1"/>
  <mergeCells count="2">
    <mergeCell ref="B3:C3"/>
    <mergeCell ref="B2:C2"/>
  </mergeCells>
  <pageMargins left="0.7" right="0.7" top="0.75" bottom="0.75" header="0.3" footer="0.3"/>
  <pageSetup paperSize="9"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'LISTS for DROP DOWN BOX'!$F$3:$F$7</xm:f>
          </x14:formula1>
          <xm:sqref>C5</xm:sqref>
        </x14:dataValidation>
        <x14:dataValidation type="list" allowBlank="1" showInputMessage="1" showErrorMessage="1">
          <x14:formula1>
            <xm:f>'LISTS for DROP DOWN BOX'!$D$3:$D$13</xm:f>
          </x14:formula1>
          <xm:sqref>C6</xm:sqref>
        </x14:dataValidation>
        <x14:dataValidation type="list" allowBlank="1" showInputMessage="1" showErrorMessage="1">
          <x14:formula1>
            <xm:f>'LISTS for DROP DOWN BOX'!$H$3:$H$5</xm:f>
          </x14:formula1>
          <xm:sqref>C12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2:Q44"/>
  <sheetViews>
    <sheetView showGridLines="0" tabSelected="1" topLeftCell="C1" zoomScale="70" zoomScaleNormal="70" workbookViewId="0">
      <selection activeCell="U16" sqref="U16"/>
    </sheetView>
  </sheetViews>
  <sheetFormatPr defaultColWidth="7.75" defaultRowHeight="15.5" x14ac:dyDescent="0.35"/>
  <cols>
    <col min="1" max="1" width="2.5" style="77" customWidth="1"/>
    <col min="2" max="2" width="54" style="77" customWidth="1"/>
    <col min="3" max="3" width="18.83203125" style="79" customWidth="1"/>
    <col min="4" max="4" width="20.4140625" style="78" customWidth="1"/>
    <col min="5" max="5" width="18.83203125" style="78" customWidth="1"/>
    <col min="6" max="6" width="14" style="77" customWidth="1"/>
    <col min="7" max="7" width="17.5" style="77" customWidth="1"/>
    <col min="8" max="8" width="10.5" style="77" customWidth="1"/>
    <col min="9" max="10" width="7.75" style="77" customWidth="1"/>
    <col min="11" max="255" width="7.75" style="77"/>
    <col min="256" max="256" width="28.08203125" style="77" customWidth="1"/>
    <col min="257" max="259" width="16.33203125" style="77" customWidth="1"/>
    <col min="260" max="260" width="10.5" style="77" customWidth="1"/>
    <col min="261" max="261" width="11.08203125" style="77" customWidth="1"/>
    <col min="262" max="262" width="10.5" style="77" customWidth="1"/>
    <col min="263" max="511" width="7.75" style="77"/>
    <col min="512" max="512" width="28.08203125" style="77" customWidth="1"/>
    <col min="513" max="515" width="16.33203125" style="77" customWidth="1"/>
    <col min="516" max="516" width="10.5" style="77" customWidth="1"/>
    <col min="517" max="517" width="11.08203125" style="77" customWidth="1"/>
    <col min="518" max="518" width="10.5" style="77" customWidth="1"/>
    <col min="519" max="767" width="7.75" style="77"/>
    <col min="768" max="768" width="28.08203125" style="77" customWidth="1"/>
    <col min="769" max="771" width="16.33203125" style="77" customWidth="1"/>
    <col min="772" max="772" width="10.5" style="77" customWidth="1"/>
    <col min="773" max="773" width="11.08203125" style="77" customWidth="1"/>
    <col min="774" max="774" width="10.5" style="77" customWidth="1"/>
    <col min="775" max="1023" width="7.75" style="77"/>
    <col min="1024" max="1024" width="28.08203125" style="77" customWidth="1"/>
    <col min="1025" max="1027" width="16.33203125" style="77" customWidth="1"/>
    <col min="1028" max="1028" width="10.5" style="77" customWidth="1"/>
    <col min="1029" max="1029" width="11.08203125" style="77" customWidth="1"/>
    <col min="1030" max="1030" width="10.5" style="77" customWidth="1"/>
    <col min="1031" max="1279" width="7.75" style="77"/>
    <col min="1280" max="1280" width="28.08203125" style="77" customWidth="1"/>
    <col min="1281" max="1283" width="16.33203125" style="77" customWidth="1"/>
    <col min="1284" max="1284" width="10.5" style="77" customWidth="1"/>
    <col min="1285" max="1285" width="11.08203125" style="77" customWidth="1"/>
    <col min="1286" max="1286" width="10.5" style="77" customWidth="1"/>
    <col min="1287" max="1535" width="7.75" style="77"/>
    <col min="1536" max="1536" width="28.08203125" style="77" customWidth="1"/>
    <col min="1537" max="1539" width="16.33203125" style="77" customWidth="1"/>
    <col min="1540" max="1540" width="10.5" style="77" customWidth="1"/>
    <col min="1541" max="1541" width="11.08203125" style="77" customWidth="1"/>
    <col min="1542" max="1542" width="10.5" style="77" customWidth="1"/>
    <col min="1543" max="1791" width="7.75" style="77"/>
    <col min="1792" max="1792" width="28.08203125" style="77" customWidth="1"/>
    <col min="1793" max="1795" width="16.33203125" style="77" customWidth="1"/>
    <col min="1796" max="1796" width="10.5" style="77" customWidth="1"/>
    <col min="1797" max="1797" width="11.08203125" style="77" customWidth="1"/>
    <col min="1798" max="1798" width="10.5" style="77" customWidth="1"/>
    <col min="1799" max="2047" width="7.75" style="77"/>
    <col min="2048" max="2048" width="28.08203125" style="77" customWidth="1"/>
    <col min="2049" max="2051" width="16.33203125" style="77" customWidth="1"/>
    <col min="2052" max="2052" width="10.5" style="77" customWidth="1"/>
    <col min="2053" max="2053" width="11.08203125" style="77" customWidth="1"/>
    <col min="2054" max="2054" width="10.5" style="77" customWidth="1"/>
    <col min="2055" max="2303" width="7.75" style="77"/>
    <col min="2304" max="2304" width="28.08203125" style="77" customWidth="1"/>
    <col min="2305" max="2307" width="16.33203125" style="77" customWidth="1"/>
    <col min="2308" max="2308" width="10.5" style="77" customWidth="1"/>
    <col min="2309" max="2309" width="11.08203125" style="77" customWidth="1"/>
    <col min="2310" max="2310" width="10.5" style="77" customWidth="1"/>
    <col min="2311" max="2559" width="7.75" style="77"/>
    <col min="2560" max="2560" width="28.08203125" style="77" customWidth="1"/>
    <col min="2561" max="2563" width="16.33203125" style="77" customWidth="1"/>
    <col min="2564" max="2564" width="10.5" style="77" customWidth="1"/>
    <col min="2565" max="2565" width="11.08203125" style="77" customWidth="1"/>
    <col min="2566" max="2566" width="10.5" style="77" customWidth="1"/>
    <col min="2567" max="2815" width="7.75" style="77"/>
    <col min="2816" max="2816" width="28.08203125" style="77" customWidth="1"/>
    <col min="2817" max="2819" width="16.33203125" style="77" customWidth="1"/>
    <col min="2820" max="2820" width="10.5" style="77" customWidth="1"/>
    <col min="2821" max="2821" width="11.08203125" style="77" customWidth="1"/>
    <col min="2822" max="2822" width="10.5" style="77" customWidth="1"/>
    <col min="2823" max="3071" width="7.75" style="77"/>
    <col min="3072" max="3072" width="28.08203125" style="77" customWidth="1"/>
    <col min="3073" max="3075" width="16.33203125" style="77" customWidth="1"/>
    <col min="3076" max="3076" width="10.5" style="77" customWidth="1"/>
    <col min="3077" max="3077" width="11.08203125" style="77" customWidth="1"/>
    <col min="3078" max="3078" width="10.5" style="77" customWidth="1"/>
    <col min="3079" max="3327" width="7.75" style="77"/>
    <col min="3328" max="3328" width="28.08203125" style="77" customWidth="1"/>
    <col min="3329" max="3331" width="16.33203125" style="77" customWidth="1"/>
    <col min="3332" max="3332" width="10.5" style="77" customWidth="1"/>
    <col min="3333" max="3333" width="11.08203125" style="77" customWidth="1"/>
    <col min="3334" max="3334" width="10.5" style="77" customWidth="1"/>
    <col min="3335" max="3583" width="7.75" style="77"/>
    <col min="3584" max="3584" width="28.08203125" style="77" customWidth="1"/>
    <col min="3585" max="3587" width="16.33203125" style="77" customWidth="1"/>
    <col min="3588" max="3588" width="10.5" style="77" customWidth="1"/>
    <col min="3589" max="3589" width="11.08203125" style="77" customWidth="1"/>
    <col min="3590" max="3590" width="10.5" style="77" customWidth="1"/>
    <col min="3591" max="3839" width="7.75" style="77"/>
    <col min="3840" max="3840" width="28.08203125" style="77" customWidth="1"/>
    <col min="3841" max="3843" width="16.33203125" style="77" customWidth="1"/>
    <col min="3844" max="3844" width="10.5" style="77" customWidth="1"/>
    <col min="3845" max="3845" width="11.08203125" style="77" customWidth="1"/>
    <col min="3846" max="3846" width="10.5" style="77" customWidth="1"/>
    <col min="3847" max="4095" width="7.75" style="77"/>
    <col min="4096" max="4096" width="28.08203125" style="77" customWidth="1"/>
    <col min="4097" max="4099" width="16.33203125" style="77" customWidth="1"/>
    <col min="4100" max="4100" width="10.5" style="77" customWidth="1"/>
    <col min="4101" max="4101" width="11.08203125" style="77" customWidth="1"/>
    <col min="4102" max="4102" width="10.5" style="77" customWidth="1"/>
    <col min="4103" max="4351" width="7.75" style="77"/>
    <col min="4352" max="4352" width="28.08203125" style="77" customWidth="1"/>
    <col min="4353" max="4355" width="16.33203125" style="77" customWidth="1"/>
    <col min="4356" max="4356" width="10.5" style="77" customWidth="1"/>
    <col min="4357" max="4357" width="11.08203125" style="77" customWidth="1"/>
    <col min="4358" max="4358" width="10.5" style="77" customWidth="1"/>
    <col min="4359" max="4607" width="7.75" style="77"/>
    <col min="4608" max="4608" width="28.08203125" style="77" customWidth="1"/>
    <col min="4609" max="4611" width="16.33203125" style="77" customWidth="1"/>
    <col min="4612" max="4612" width="10.5" style="77" customWidth="1"/>
    <col min="4613" max="4613" width="11.08203125" style="77" customWidth="1"/>
    <col min="4614" max="4614" width="10.5" style="77" customWidth="1"/>
    <col min="4615" max="4863" width="7.75" style="77"/>
    <col min="4864" max="4864" width="28.08203125" style="77" customWidth="1"/>
    <col min="4865" max="4867" width="16.33203125" style="77" customWidth="1"/>
    <col min="4868" max="4868" width="10.5" style="77" customWidth="1"/>
    <col min="4869" max="4869" width="11.08203125" style="77" customWidth="1"/>
    <col min="4870" max="4870" width="10.5" style="77" customWidth="1"/>
    <col min="4871" max="5119" width="7.75" style="77"/>
    <col min="5120" max="5120" width="28.08203125" style="77" customWidth="1"/>
    <col min="5121" max="5123" width="16.33203125" style="77" customWidth="1"/>
    <col min="5124" max="5124" width="10.5" style="77" customWidth="1"/>
    <col min="5125" max="5125" width="11.08203125" style="77" customWidth="1"/>
    <col min="5126" max="5126" width="10.5" style="77" customWidth="1"/>
    <col min="5127" max="5375" width="7.75" style="77"/>
    <col min="5376" max="5376" width="28.08203125" style="77" customWidth="1"/>
    <col min="5377" max="5379" width="16.33203125" style="77" customWidth="1"/>
    <col min="5380" max="5380" width="10.5" style="77" customWidth="1"/>
    <col min="5381" max="5381" width="11.08203125" style="77" customWidth="1"/>
    <col min="5382" max="5382" width="10.5" style="77" customWidth="1"/>
    <col min="5383" max="5631" width="7.75" style="77"/>
    <col min="5632" max="5632" width="28.08203125" style="77" customWidth="1"/>
    <col min="5633" max="5635" width="16.33203125" style="77" customWidth="1"/>
    <col min="5636" max="5636" width="10.5" style="77" customWidth="1"/>
    <col min="5637" max="5637" width="11.08203125" style="77" customWidth="1"/>
    <col min="5638" max="5638" width="10.5" style="77" customWidth="1"/>
    <col min="5639" max="5887" width="7.75" style="77"/>
    <col min="5888" max="5888" width="28.08203125" style="77" customWidth="1"/>
    <col min="5889" max="5891" width="16.33203125" style="77" customWidth="1"/>
    <col min="5892" max="5892" width="10.5" style="77" customWidth="1"/>
    <col min="5893" max="5893" width="11.08203125" style="77" customWidth="1"/>
    <col min="5894" max="5894" width="10.5" style="77" customWidth="1"/>
    <col min="5895" max="6143" width="7.75" style="77"/>
    <col min="6144" max="6144" width="28.08203125" style="77" customWidth="1"/>
    <col min="6145" max="6147" width="16.33203125" style="77" customWidth="1"/>
    <col min="6148" max="6148" width="10.5" style="77" customWidth="1"/>
    <col min="6149" max="6149" width="11.08203125" style="77" customWidth="1"/>
    <col min="6150" max="6150" width="10.5" style="77" customWidth="1"/>
    <col min="6151" max="6399" width="7.75" style="77"/>
    <col min="6400" max="6400" width="28.08203125" style="77" customWidth="1"/>
    <col min="6401" max="6403" width="16.33203125" style="77" customWidth="1"/>
    <col min="6404" max="6404" width="10.5" style="77" customWidth="1"/>
    <col min="6405" max="6405" width="11.08203125" style="77" customWidth="1"/>
    <col min="6406" max="6406" width="10.5" style="77" customWidth="1"/>
    <col min="6407" max="6655" width="7.75" style="77"/>
    <col min="6656" max="6656" width="28.08203125" style="77" customWidth="1"/>
    <col min="6657" max="6659" width="16.33203125" style="77" customWidth="1"/>
    <col min="6660" max="6660" width="10.5" style="77" customWidth="1"/>
    <col min="6661" max="6661" width="11.08203125" style="77" customWidth="1"/>
    <col min="6662" max="6662" width="10.5" style="77" customWidth="1"/>
    <col min="6663" max="6911" width="7.75" style="77"/>
    <col min="6912" max="6912" width="28.08203125" style="77" customWidth="1"/>
    <col min="6913" max="6915" width="16.33203125" style="77" customWidth="1"/>
    <col min="6916" max="6916" width="10.5" style="77" customWidth="1"/>
    <col min="6917" max="6917" width="11.08203125" style="77" customWidth="1"/>
    <col min="6918" max="6918" width="10.5" style="77" customWidth="1"/>
    <col min="6919" max="7167" width="7.75" style="77"/>
    <col min="7168" max="7168" width="28.08203125" style="77" customWidth="1"/>
    <col min="7169" max="7171" width="16.33203125" style="77" customWidth="1"/>
    <col min="7172" max="7172" width="10.5" style="77" customWidth="1"/>
    <col min="7173" max="7173" width="11.08203125" style="77" customWidth="1"/>
    <col min="7174" max="7174" width="10.5" style="77" customWidth="1"/>
    <col min="7175" max="7423" width="7.75" style="77"/>
    <col min="7424" max="7424" width="28.08203125" style="77" customWidth="1"/>
    <col min="7425" max="7427" width="16.33203125" style="77" customWidth="1"/>
    <col min="7428" max="7428" width="10.5" style="77" customWidth="1"/>
    <col min="7429" max="7429" width="11.08203125" style="77" customWidth="1"/>
    <col min="7430" max="7430" width="10.5" style="77" customWidth="1"/>
    <col min="7431" max="7679" width="7.75" style="77"/>
    <col min="7680" max="7680" width="28.08203125" style="77" customWidth="1"/>
    <col min="7681" max="7683" width="16.33203125" style="77" customWidth="1"/>
    <col min="7684" max="7684" width="10.5" style="77" customWidth="1"/>
    <col min="7685" max="7685" width="11.08203125" style="77" customWidth="1"/>
    <col min="7686" max="7686" width="10.5" style="77" customWidth="1"/>
    <col min="7687" max="7935" width="7.75" style="77"/>
    <col min="7936" max="7936" width="28.08203125" style="77" customWidth="1"/>
    <col min="7937" max="7939" width="16.33203125" style="77" customWidth="1"/>
    <col min="7940" max="7940" width="10.5" style="77" customWidth="1"/>
    <col min="7941" max="7941" width="11.08203125" style="77" customWidth="1"/>
    <col min="7942" max="7942" width="10.5" style="77" customWidth="1"/>
    <col min="7943" max="8191" width="7.75" style="77"/>
    <col min="8192" max="8192" width="28.08203125" style="77" customWidth="1"/>
    <col min="8193" max="8195" width="16.33203125" style="77" customWidth="1"/>
    <col min="8196" max="8196" width="10.5" style="77" customWidth="1"/>
    <col min="8197" max="8197" width="11.08203125" style="77" customWidth="1"/>
    <col min="8198" max="8198" width="10.5" style="77" customWidth="1"/>
    <col min="8199" max="8447" width="7.75" style="77"/>
    <col min="8448" max="8448" width="28.08203125" style="77" customWidth="1"/>
    <col min="8449" max="8451" width="16.33203125" style="77" customWidth="1"/>
    <col min="8452" max="8452" width="10.5" style="77" customWidth="1"/>
    <col min="8453" max="8453" width="11.08203125" style="77" customWidth="1"/>
    <col min="8454" max="8454" width="10.5" style="77" customWidth="1"/>
    <col min="8455" max="8703" width="7.75" style="77"/>
    <col min="8704" max="8704" width="28.08203125" style="77" customWidth="1"/>
    <col min="8705" max="8707" width="16.33203125" style="77" customWidth="1"/>
    <col min="8708" max="8708" width="10.5" style="77" customWidth="1"/>
    <col min="8709" max="8709" width="11.08203125" style="77" customWidth="1"/>
    <col min="8710" max="8710" width="10.5" style="77" customWidth="1"/>
    <col min="8711" max="8959" width="7.75" style="77"/>
    <col min="8960" max="8960" width="28.08203125" style="77" customWidth="1"/>
    <col min="8961" max="8963" width="16.33203125" style="77" customWidth="1"/>
    <col min="8964" max="8964" width="10.5" style="77" customWidth="1"/>
    <col min="8965" max="8965" width="11.08203125" style="77" customWidth="1"/>
    <col min="8966" max="8966" width="10.5" style="77" customWidth="1"/>
    <col min="8967" max="9215" width="7.75" style="77"/>
    <col min="9216" max="9216" width="28.08203125" style="77" customWidth="1"/>
    <col min="9217" max="9219" width="16.33203125" style="77" customWidth="1"/>
    <col min="9220" max="9220" width="10.5" style="77" customWidth="1"/>
    <col min="9221" max="9221" width="11.08203125" style="77" customWidth="1"/>
    <col min="9222" max="9222" width="10.5" style="77" customWidth="1"/>
    <col min="9223" max="9471" width="7.75" style="77"/>
    <col min="9472" max="9472" width="28.08203125" style="77" customWidth="1"/>
    <col min="9473" max="9475" width="16.33203125" style="77" customWidth="1"/>
    <col min="9476" max="9476" width="10.5" style="77" customWidth="1"/>
    <col min="9477" max="9477" width="11.08203125" style="77" customWidth="1"/>
    <col min="9478" max="9478" width="10.5" style="77" customWidth="1"/>
    <col min="9479" max="9727" width="7.75" style="77"/>
    <col min="9728" max="9728" width="28.08203125" style="77" customWidth="1"/>
    <col min="9729" max="9731" width="16.33203125" style="77" customWidth="1"/>
    <col min="9732" max="9732" width="10.5" style="77" customWidth="1"/>
    <col min="9733" max="9733" width="11.08203125" style="77" customWidth="1"/>
    <col min="9734" max="9734" width="10.5" style="77" customWidth="1"/>
    <col min="9735" max="9983" width="7.75" style="77"/>
    <col min="9984" max="9984" width="28.08203125" style="77" customWidth="1"/>
    <col min="9985" max="9987" width="16.33203125" style="77" customWidth="1"/>
    <col min="9988" max="9988" width="10.5" style="77" customWidth="1"/>
    <col min="9989" max="9989" width="11.08203125" style="77" customWidth="1"/>
    <col min="9990" max="9990" width="10.5" style="77" customWidth="1"/>
    <col min="9991" max="10239" width="7.75" style="77"/>
    <col min="10240" max="10240" width="28.08203125" style="77" customWidth="1"/>
    <col min="10241" max="10243" width="16.33203125" style="77" customWidth="1"/>
    <col min="10244" max="10244" width="10.5" style="77" customWidth="1"/>
    <col min="10245" max="10245" width="11.08203125" style="77" customWidth="1"/>
    <col min="10246" max="10246" width="10.5" style="77" customWidth="1"/>
    <col min="10247" max="10495" width="7.75" style="77"/>
    <col min="10496" max="10496" width="28.08203125" style="77" customWidth="1"/>
    <col min="10497" max="10499" width="16.33203125" style="77" customWidth="1"/>
    <col min="10500" max="10500" width="10.5" style="77" customWidth="1"/>
    <col min="10501" max="10501" width="11.08203125" style="77" customWidth="1"/>
    <col min="10502" max="10502" width="10.5" style="77" customWidth="1"/>
    <col min="10503" max="10751" width="7.75" style="77"/>
    <col min="10752" max="10752" width="28.08203125" style="77" customWidth="1"/>
    <col min="10753" max="10755" width="16.33203125" style="77" customWidth="1"/>
    <col min="10756" max="10756" width="10.5" style="77" customWidth="1"/>
    <col min="10757" max="10757" width="11.08203125" style="77" customWidth="1"/>
    <col min="10758" max="10758" width="10.5" style="77" customWidth="1"/>
    <col min="10759" max="11007" width="7.75" style="77"/>
    <col min="11008" max="11008" width="28.08203125" style="77" customWidth="1"/>
    <col min="11009" max="11011" width="16.33203125" style="77" customWidth="1"/>
    <col min="11012" max="11012" width="10.5" style="77" customWidth="1"/>
    <col min="11013" max="11013" width="11.08203125" style="77" customWidth="1"/>
    <col min="11014" max="11014" width="10.5" style="77" customWidth="1"/>
    <col min="11015" max="11263" width="7.75" style="77"/>
    <col min="11264" max="11264" width="28.08203125" style="77" customWidth="1"/>
    <col min="11265" max="11267" width="16.33203125" style="77" customWidth="1"/>
    <col min="11268" max="11268" width="10.5" style="77" customWidth="1"/>
    <col min="11269" max="11269" width="11.08203125" style="77" customWidth="1"/>
    <col min="11270" max="11270" width="10.5" style="77" customWidth="1"/>
    <col min="11271" max="11519" width="7.75" style="77"/>
    <col min="11520" max="11520" width="28.08203125" style="77" customWidth="1"/>
    <col min="11521" max="11523" width="16.33203125" style="77" customWidth="1"/>
    <col min="11524" max="11524" width="10.5" style="77" customWidth="1"/>
    <col min="11525" max="11525" width="11.08203125" style="77" customWidth="1"/>
    <col min="11526" max="11526" width="10.5" style="77" customWidth="1"/>
    <col min="11527" max="11775" width="7.75" style="77"/>
    <col min="11776" max="11776" width="28.08203125" style="77" customWidth="1"/>
    <col min="11777" max="11779" width="16.33203125" style="77" customWidth="1"/>
    <col min="11780" max="11780" width="10.5" style="77" customWidth="1"/>
    <col min="11781" max="11781" width="11.08203125" style="77" customWidth="1"/>
    <col min="11782" max="11782" width="10.5" style="77" customWidth="1"/>
    <col min="11783" max="12031" width="7.75" style="77"/>
    <col min="12032" max="12032" width="28.08203125" style="77" customWidth="1"/>
    <col min="12033" max="12035" width="16.33203125" style="77" customWidth="1"/>
    <col min="12036" max="12036" width="10.5" style="77" customWidth="1"/>
    <col min="12037" max="12037" width="11.08203125" style="77" customWidth="1"/>
    <col min="12038" max="12038" width="10.5" style="77" customWidth="1"/>
    <col min="12039" max="12287" width="7.75" style="77"/>
    <col min="12288" max="12288" width="28.08203125" style="77" customWidth="1"/>
    <col min="12289" max="12291" width="16.33203125" style="77" customWidth="1"/>
    <col min="12292" max="12292" width="10.5" style="77" customWidth="1"/>
    <col min="12293" max="12293" width="11.08203125" style="77" customWidth="1"/>
    <col min="12294" max="12294" width="10.5" style="77" customWidth="1"/>
    <col min="12295" max="12543" width="7.75" style="77"/>
    <col min="12544" max="12544" width="28.08203125" style="77" customWidth="1"/>
    <col min="12545" max="12547" width="16.33203125" style="77" customWidth="1"/>
    <col min="12548" max="12548" width="10.5" style="77" customWidth="1"/>
    <col min="12549" max="12549" width="11.08203125" style="77" customWidth="1"/>
    <col min="12550" max="12550" width="10.5" style="77" customWidth="1"/>
    <col min="12551" max="12799" width="7.75" style="77"/>
    <col min="12800" max="12800" width="28.08203125" style="77" customWidth="1"/>
    <col min="12801" max="12803" width="16.33203125" style="77" customWidth="1"/>
    <col min="12804" max="12804" width="10.5" style="77" customWidth="1"/>
    <col min="12805" max="12805" width="11.08203125" style="77" customWidth="1"/>
    <col min="12806" max="12806" width="10.5" style="77" customWidth="1"/>
    <col min="12807" max="13055" width="7.75" style="77"/>
    <col min="13056" max="13056" width="28.08203125" style="77" customWidth="1"/>
    <col min="13057" max="13059" width="16.33203125" style="77" customWidth="1"/>
    <col min="13060" max="13060" width="10.5" style="77" customWidth="1"/>
    <col min="13061" max="13061" width="11.08203125" style="77" customWidth="1"/>
    <col min="13062" max="13062" width="10.5" style="77" customWidth="1"/>
    <col min="13063" max="13311" width="7.75" style="77"/>
    <col min="13312" max="13312" width="28.08203125" style="77" customWidth="1"/>
    <col min="13313" max="13315" width="16.33203125" style="77" customWidth="1"/>
    <col min="13316" max="13316" width="10.5" style="77" customWidth="1"/>
    <col min="13317" max="13317" width="11.08203125" style="77" customWidth="1"/>
    <col min="13318" max="13318" width="10.5" style="77" customWidth="1"/>
    <col min="13319" max="13567" width="7.75" style="77"/>
    <col min="13568" max="13568" width="28.08203125" style="77" customWidth="1"/>
    <col min="13569" max="13571" width="16.33203125" style="77" customWidth="1"/>
    <col min="13572" max="13572" width="10.5" style="77" customWidth="1"/>
    <col min="13573" max="13573" width="11.08203125" style="77" customWidth="1"/>
    <col min="13574" max="13574" width="10.5" style="77" customWidth="1"/>
    <col min="13575" max="13823" width="7.75" style="77"/>
    <col min="13824" max="13824" width="28.08203125" style="77" customWidth="1"/>
    <col min="13825" max="13827" width="16.33203125" style="77" customWidth="1"/>
    <col min="13828" max="13828" width="10.5" style="77" customWidth="1"/>
    <col min="13829" max="13829" width="11.08203125" style="77" customWidth="1"/>
    <col min="13830" max="13830" width="10.5" style="77" customWidth="1"/>
    <col min="13831" max="14079" width="7.75" style="77"/>
    <col min="14080" max="14080" width="28.08203125" style="77" customWidth="1"/>
    <col min="14081" max="14083" width="16.33203125" style="77" customWidth="1"/>
    <col min="14084" max="14084" width="10.5" style="77" customWidth="1"/>
    <col min="14085" max="14085" width="11.08203125" style="77" customWidth="1"/>
    <col min="14086" max="14086" width="10.5" style="77" customWidth="1"/>
    <col min="14087" max="14335" width="7.75" style="77"/>
    <col min="14336" max="14336" width="28.08203125" style="77" customWidth="1"/>
    <col min="14337" max="14339" width="16.33203125" style="77" customWidth="1"/>
    <col min="14340" max="14340" width="10.5" style="77" customWidth="1"/>
    <col min="14341" max="14341" width="11.08203125" style="77" customWidth="1"/>
    <col min="14342" max="14342" width="10.5" style="77" customWidth="1"/>
    <col min="14343" max="14591" width="7.75" style="77"/>
    <col min="14592" max="14592" width="28.08203125" style="77" customWidth="1"/>
    <col min="14593" max="14595" width="16.33203125" style="77" customWidth="1"/>
    <col min="14596" max="14596" width="10.5" style="77" customWidth="1"/>
    <col min="14597" max="14597" width="11.08203125" style="77" customWidth="1"/>
    <col min="14598" max="14598" width="10.5" style="77" customWidth="1"/>
    <col min="14599" max="14847" width="7.75" style="77"/>
    <col min="14848" max="14848" width="28.08203125" style="77" customWidth="1"/>
    <col min="14849" max="14851" width="16.33203125" style="77" customWidth="1"/>
    <col min="14852" max="14852" width="10.5" style="77" customWidth="1"/>
    <col min="14853" max="14853" width="11.08203125" style="77" customWidth="1"/>
    <col min="14854" max="14854" width="10.5" style="77" customWidth="1"/>
    <col min="14855" max="15103" width="7.75" style="77"/>
    <col min="15104" max="15104" width="28.08203125" style="77" customWidth="1"/>
    <col min="15105" max="15107" width="16.33203125" style="77" customWidth="1"/>
    <col min="15108" max="15108" width="10.5" style="77" customWidth="1"/>
    <col min="15109" max="15109" width="11.08203125" style="77" customWidth="1"/>
    <col min="15110" max="15110" width="10.5" style="77" customWidth="1"/>
    <col min="15111" max="15359" width="7.75" style="77"/>
    <col min="15360" max="15360" width="28.08203125" style="77" customWidth="1"/>
    <col min="15361" max="15363" width="16.33203125" style="77" customWidth="1"/>
    <col min="15364" max="15364" width="10.5" style="77" customWidth="1"/>
    <col min="15365" max="15365" width="11.08203125" style="77" customWidth="1"/>
    <col min="15366" max="15366" width="10.5" style="77" customWidth="1"/>
    <col min="15367" max="15615" width="7.75" style="77"/>
    <col min="15616" max="15616" width="28.08203125" style="77" customWidth="1"/>
    <col min="15617" max="15619" width="16.33203125" style="77" customWidth="1"/>
    <col min="15620" max="15620" width="10.5" style="77" customWidth="1"/>
    <col min="15621" max="15621" width="11.08203125" style="77" customWidth="1"/>
    <col min="15622" max="15622" width="10.5" style="77" customWidth="1"/>
    <col min="15623" max="15871" width="7.75" style="77"/>
    <col min="15872" max="15872" width="28.08203125" style="77" customWidth="1"/>
    <col min="15873" max="15875" width="16.33203125" style="77" customWidth="1"/>
    <col min="15876" max="15876" width="10.5" style="77" customWidth="1"/>
    <col min="15877" max="15877" width="11.08203125" style="77" customWidth="1"/>
    <col min="15878" max="15878" width="10.5" style="77" customWidth="1"/>
    <col min="15879" max="16127" width="7.75" style="77"/>
    <col min="16128" max="16128" width="28.08203125" style="77" customWidth="1"/>
    <col min="16129" max="16131" width="16.33203125" style="77" customWidth="1"/>
    <col min="16132" max="16132" width="10.5" style="77" customWidth="1"/>
    <col min="16133" max="16133" width="11.08203125" style="77" customWidth="1"/>
    <col min="16134" max="16134" width="10.5" style="77" customWidth="1"/>
    <col min="16135" max="16384" width="7.75" style="77"/>
  </cols>
  <sheetData>
    <row r="2" spans="2:7" ht="51.75" customHeight="1" thickBot="1" x14ac:dyDescent="0.5">
      <c r="B2" s="161" t="s">
        <v>107</v>
      </c>
      <c r="C2" s="157"/>
      <c r="D2" s="158"/>
      <c r="E2" s="158"/>
    </row>
    <row r="3" spans="2:7" x14ac:dyDescent="0.35">
      <c r="B3" s="176"/>
      <c r="C3" s="176"/>
      <c r="D3" s="176"/>
      <c r="E3" s="176"/>
    </row>
    <row r="4" spans="2:7" x14ac:dyDescent="0.35">
      <c r="C4" s="78"/>
      <c r="F4" s="78"/>
    </row>
    <row r="5" spans="2:7" ht="18" customHeight="1" x14ac:dyDescent="0.35">
      <c r="B5" s="79" t="s">
        <v>94</v>
      </c>
      <c r="C5" s="165" t="s">
        <v>95</v>
      </c>
      <c r="D5" s="166"/>
      <c r="E5" s="166"/>
      <c r="F5" s="78"/>
    </row>
    <row r="6" spans="2:7" x14ac:dyDescent="0.35">
      <c r="B6" s="79" t="s">
        <v>75</v>
      </c>
      <c r="C6" s="165">
        <f>'1. Inputs here!'!C6</f>
        <v>0</v>
      </c>
      <c r="D6" s="166"/>
      <c r="E6" s="166"/>
      <c r="F6" s="78"/>
    </row>
    <row r="7" spans="2:7" x14ac:dyDescent="0.35">
      <c r="B7" s="79" t="s">
        <v>105</v>
      </c>
      <c r="C7" s="165" t="str">
        <f>'1. Inputs here!'!C7</f>
        <v>name</v>
      </c>
      <c r="D7" s="166"/>
      <c r="E7" s="166"/>
      <c r="F7" s="78"/>
    </row>
    <row r="8" spans="2:7" x14ac:dyDescent="0.35">
      <c r="B8" s="79" t="s">
        <v>106</v>
      </c>
      <c r="C8" s="165">
        <f>'1. Inputs here!'!C5</f>
        <v>0</v>
      </c>
      <c r="D8" s="166"/>
      <c r="E8" s="166"/>
      <c r="F8" s="78"/>
    </row>
    <row r="9" spans="2:7" x14ac:dyDescent="0.35">
      <c r="B9" s="79" t="s">
        <v>85</v>
      </c>
      <c r="C9" s="165">
        <f>'1. Inputs here!'!C9</f>
        <v>0</v>
      </c>
      <c r="D9" s="166"/>
      <c r="E9" s="166"/>
      <c r="F9" s="78"/>
    </row>
    <row r="10" spans="2:7" x14ac:dyDescent="0.35">
      <c r="B10" s="81" t="s">
        <v>61</v>
      </c>
      <c r="C10" s="146" t="s">
        <v>62</v>
      </c>
      <c r="D10" s="147"/>
      <c r="E10" s="147"/>
      <c r="F10" s="78"/>
    </row>
    <row r="11" spans="2:7" x14ac:dyDescent="0.35">
      <c r="B11" s="79" t="s">
        <v>86</v>
      </c>
      <c r="C11" s="146" t="s">
        <v>73</v>
      </c>
      <c r="D11" s="147"/>
      <c r="E11" s="147"/>
      <c r="F11" s="78"/>
      <c r="G11" s="79"/>
    </row>
    <row r="12" spans="2:7" x14ac:dyDescent="0.35">
      <c r="B12" s="79" t="s">
        <v>69</v>
      </c>
      <c r="C12" s="146" t="s">
        <v>73</v>
      </c>
      <c r="D12" s="147"/>
      <c r="E12" s="147"/>
      <c r="F12" s="78"/>
    </row>
    <row r="13" spans="2:7" x14ac:dyDescent="0.35">
      <c r="B13" s="79" t="s">
        <v>87</v>
      </c>
      <c r="C13" s="146" t="s">
        <v>74</v>
      </c>
      <c r="D13" s="147"/>
      <c r="E13" s="147"/>
      <c r="F13" s="78"/>
    </row>
    <row r="14" spans="2:7" x14ac:dyDescent="0.35">
      <c r="B14" s="79" t="s">
        <v>88</v>
      </c>
      <c r="C14" s="146" t="s">
        <v>73</v>
      </c>
      <c r="D14" s="147"/>
      <c r="E14" s="147"/>
      <c r="F14" s="78"/>
    </row>
    <row r="15" spans="2:7" x14ac:dyDescent="0.35">
      <c r="B15" s="119" t="s">
        <v>89</v>
      </c>
      <c r="C15" s="146" t="s">
        <v>56</v>
      </c>
      <c r="D15" s="147"/>
      <c r="E15" s="147"/>
      <c r="F15" s="78"/>
    </row>
    <row r="16" spans="2:7" x14ac:dyDescent="0.35">
      <c r="C16" s="77"/>
      <c r="D16" s="77"/>
      <c r="E16" s="77"/>
      <c r="F16" s="78"/>
    </row>
    <row r="17" spans="1:13" ht="16" thickBot="1" x14ac:dyDescent="0.4">
      <c r="B17" s="82"/>
      <c r="C17" s="83"/>
      <c r="D17" s="82"/>
    </row>
    <row r="18" spans="1:13" ht="16" thickTop="1" x14ac:dyDescent="0.35">
      <c r="B18" s="144"/>
      <c r="C18" s="84"/>
      <c r="D18" s="85" t="s">
        <v>91</v>
      </c>
      <c r="E18" s="86"/>
    </row>
    <row r="19" spans="1:13" x14ac:dyDescent="0.35">
      <c r="B19" s="87"/>
      <c r="C19" s="88" t="s">
        <v>57</v>
      </c>
      <c r="D19" s="89" t="s">
        <v>83</v>
      </c>
      <c r="E19" s="90" t="s">
        <v>58</v>
      </c>
      <c r="G19" s="169" t="s">
        <v>116</v>
      </c>
    </row>
    <row r="20" spans="1:13" ht="21" customHeight="1" x14ac:dyDescent="0.35">
      <c r="C20" s="91" t="s">
        <v>81</v>
      </c>
      <c r="D20" s="92" t="s">
        <v>81</v>
      </c>
      <c r="E20" s="93" t="s">
        <v>81</v>
      </c>
      <c r="G20" s="169" t="s">
        <v>117</v>
      </c>
      <c r="M20" s="79"/>
    </row>
    <row r="21" spans="1:13" x14ac:dyDescent="0.35">
      <c r="B21" s="117" t="s">
        <v>63</v>
      </c>
      <c r="C21" s="113">
        <f>('CALCULATION SHEET'!E17+'CALCULATION SHEET'!F17)</f>
        <v>0</v>
      </c>
      <c r="D21" s="145"/>
      <c r="E21" s="112">
        <f t="shared" ref="E21:E29" si="0">SUM(C21:D21)</f>
        <v>0</v>
      </c>
      <c r="I21" s="79"/>
      <c r="M21" s="79"/>
    </row>
    <row r="22" spans="1:13" ht="18.75" hidden="1" customHeight="1" x14ac:dyDescent="0.35">
      <c r="B22" s="117"/>
      <c r="C22" s="138">
        <f>D21</f>
        <v>0</v>
      </c>
      <c r="D22" s="111"/>
      <c r="E22" s="112"/>
      <c r="M22" s="79"/>
    </row>
    <row r="23" spans="1:13" x14ac:dyDescent="0.35">
      <c r="B23" s="117" t="s">
        <v>90</v>
      </c>
      <c r="C23" s="110">
        <f>(C21+C22)*'1. Inputs here!'!C17</f>
        <v>0</v>
      </c>
      <c r="D23" s="113">
        <f>IF((C21+C22)=0,0,IF(C23/(C21+C22)&gt;50%,(C21+C22)*50%-C23,0))</f>
        <v>0</v>
      </c>
      <c r="E23" s="112">
        <f t="shared" si="0"/>
        <v>0</v>
      </c>
      <c r="F23" s="170" t="s">
        <v>76</v>
      </c>
      <c r="G23" s="139" t="e">
        <f>+E23/E21</f>
        <v>#DIV/0!</v>
      </c>
      <c r="H23" s="140"/>
    </row>
    <row r="24" spans="1:13" x14ac:dyDescent="0.35">
      <c r="B24" s="118" t="s">
        <v>64</v>
      </c>
      <c r="C24" s="114">
        <f>SUM(C21:C23)-C22</f>
        <v>0</v>
      </c>
      <c r="D24" s="115">
        <f>SUM(D21:D23)</f>
        <v>0</v>
      </c>
      <c r="E24" s="116">
        <f t="shared" si="0"/>
        <v>0</v>
      </c>
      <c r="G24" s="94"/>
      <c r="K24" s="79"/>
    </row>
    <row r="25" spans="1:13" x14ac:dyDescent="0.35">
      <c r="B25" s="167" t="s">
        <v>110</v>
      </c>
      <c r="C25" s="110">
        <f>'CALCULATION SHEET'!J17</f>
        <v>0</v>
      </c>
      <c r="D25" s="145"/>
      <c r="E25" s="112">
        <f t="shared" si="0"/>
        <v>0</v>
      </c>
      <c r="G25" s="94"/>
      <c r="L25" s="79"/>
    </row>
    <row r="26" spans="1:13" x14ac:dyDescent="0.35">
      <c r="B26" s="117" t="s">
        <v>65</v>
      </c>
      <c r="C26" s="110">
        <f>'CALCULATION SHEET'!K17</f>
        <v>0</v>
      </c>
      <c r="D26" s="145"/>
      <c r="E26" s="112">
        <f t="shared" si="0"/>
        <v>0</v>
      </c>
      <c r="G26" s="94"/>
      <c r="I26" s="79"/>
    </row>
    <row r="27" spans="1:13" x14ac:dyDescent="0.35">
      <c r="B27" s="117" t="s">
        <v>66</v>
      </c>
      <c r="C27" s="110">
        <f>'CALCULATION SHEET'!L17</f>
        <v>0</v>
      </c>
      <c r="D27" s="145"/>
      <c r="E27" s="112">
        <f t="shared" si="0"/>
        <v>0</v>
      </c>
      <c r="G27" s="94"/>
      <c r="J27" s="79"/>
    </row>
    <row r="28" spans="1:13" x14ac:dyDescent="0.35">
      <c r="A28" s="82"/>
      <c r="B28" s="118" t="s">
        <v>67</v>
      </c>
      <c r="C28" s="114">
        <f>SUM(C24:C27)</f>
        <v>0</v>
      </c>
      <c r="D28" s="115">
        <f>SUM(D24:D27)</f>
        <v>0</v>
      </c>
      <c r="E28" s="116">
        <f t="shared" si="0"/>
        <v>0</v>
      </c>
      <c r="G28" s="94"/>
    </row>
    <row r="29" spans="1:13" ht="16" thickBot="1" x14ac:dyDescent="0.4">
      <c r="B29" s="118" t="s">
        <v>49</v>
      </c>
      <c r="C29" s="121">
        <f>'1. Inputs here!'!C26</f>
        <v>0</v>
      </c>
      <c r="D29" s="122">
        <f>IF(C28=0,0,IF((C29+C27)/(C30)&gt;18%,(E28-E27)*21.95%-(C29+C27),0))</f>
        <v>0</v>
      </c>
      <c r="E29" s="123">
        <f t="shared" si="0"/>
        <v>0</v>
      </c>
      <c r="F29" s="170" t="s">
        <v>77</v>
      </c>
      <c r="G29" s="139" t="e">
        <f>(E27+E29)/E30</f>
        <v>#DIV/0!</v>
      </c>
      <c r="H29" s="140"/>
      <c r="I29" s="94"/>
    </row>
    <row r="30" spans="1:13" ht="16.5" thickTop="1" thickBot="1" x14ac:dyDescent="0.4">
      <c r="B30" s="120" t="s">
        <v>84</v>
      </c>
      <c r="C30" s="124">
        <f>+C28+C29</f>
        <v>0</v>
      </c>
      <c r="D30" s="125">
        <f>+D28+D29</f>
        <v>0</v>
      </c>
      <c r="E30" s="124">
        <f>ROUND(+E28+E29,1)</f>
        <v>0</v>
      </c>
      <c r="F30" s="170" t="s">
        <v>82</v>
      </c>
      <c r="G30" s="95">
        <f>C9</f>
        <v>0</v>
      </c>
      <c r="H30" s="168" t="str">
        <f>IF((E30&lt;=$C$9),"",IF(E30&gt;$C$9,"More co-funding is needed! Please make the necessary adjustments first within the cell range D25:D27 and then D21."))</f>
        <v/>
      </c>
    </row>
    <row r="31" spans="1:13" s="96" customFormat="1" ht="19" thickTop="1" x14ac:dyDescent="0.45">
      <c r="C31" s="97"/>
      <c r="D31" s="97"/>
      <c r="E31" s="97"/>
      <c r="G31" s="98"/>
    </row>
    <row r="33" spans="2:17" x14ac:dyDescent="0.35">
      <c r="B33" s="174" t="s">
        <v>68</v>
      </c>
      <c r="C33" s="99"/>
      <c r="D33" s="99"/>
      <c r="E33" s="100"/>
    </row>
    <row r="34" spans="2:17" ht="10.5" customHeight="1" x14ac:dyDescent="0.35">
      <c r="B34" s="175"/>
      <c r="C34" s="101"/>
      <c r="D34" s="101"/>
      <c r="E34" s="102"/>
    </row>
    <row r="35" spans="2:17" x14ac:dyDescent="0.35">
      <c r="B35" s="103"/>
      <c r="C35" s="104"/>
      <c r="D35" s="80"/>
      <c r="E35" s="105"/>
    </row>
    <row r="36" spans="2:17" x14ac:dyDescent="0.35">
      <c r="B36" s="103"/>
      <c r="C36" s="104"/>
      <c r="D36" s="80"/>
      <c r="E36" s="105"/>
    </row>
    <row r="37" spans="2:17" s="79" customFormat="1" x14ac:dyDescent="0.35">
      <c r="B37" s="103"/>
      <c r="C37" s="104"/>
      <c r="D37" s="80"/>
      <c r="E37" s="105"/>
      <c r="Q37" s="77"/>
    </row>
    <row r="38" spans="2:17" x14ac:dyDescent="0.35">
      <c r="B38" s="103"/>
      <c r="C38" s="104"/>
      <c r="D38" s="80"/>
      <c r="E38" s="105"/>
    </row>
    <row r="39" spans="2:17" x14ac:dyDescent="0.35">
      <c r="B39" s="103"/>
      <c r="C39" s="104"/>
      <c r="D39" s="80"/>
      <c r="E39" s="105"/>
      <c r="J39" s="79"/>
    </row>
    <row r="40" spans="2:17" x14ac:dyDescent="0.35">
      <c r="B40" s="103"/>
      <c r="C40" s="104"/>
      <c r="D40" s="80"/>
      <c r="E40" s="105"/>
    </row>
    <row r="41" spans="2:17" x14ac:dyDescent="0.35">
      <c r="B41" s="103"/>
      <c r="C41" s="104"/>
      <c r="D41" s="80"/>
      <c r="E41" s="105"/>
    </row>
    <row r="42" spans="2:17" x14ac:dyDescent="0.35">
      <c r="B42" s="103"/>
      <c r="C42" s="104"/>
      <c r="D42" s="80"/>
      <c r="E42" s="105"/>
    </row>
    <row r="43" spans="2:17" x14ac:dyDescent="0.35">
      <c r="B43" s="106"/>
      <c r="C43" s="107"/>
      <c r="D43" s="108"/>
      <c r="E43" s="109"/>
    </row>
    <row r="44" spans="2:17" x14ac:dyDescent="0.35">
      <c r="F44" s="78"/>
    </row>
  </sheetData>
  <sheetProtection algorithmName="SHA-512" hashValue="r8FQ5XoGVUrwr8Jgh/ZUNc3fm37K4r/sxHRS9pwweLx6bt3md/k+/i0oFRaW+Z1Kg66fIj/lGlG3cvI0Dkc+pA==" saltValue="oien6verpSQATbGSyzSSVg==" spinCount="100000" sheet="1" objects="1" scenarios="1"/>
  <mergeCells count="2">
    <mergeCell ref="B33:B34"/>
    <mergeCell ref="B3:E3"/>
  </mergeCells>
  <conditionalFormatting sqref="E30">
    <cfRule type="cellIs" dxfId="0" priority="1" operator="greaterThan">
      <formula>$C$9</formula>
    </cfRule>
  </conditionalFormatting>
  <pageMargins left="0.70866141732283472" right="0.70866141732283472" top="0.74803149606299213" bottom="0.74803149606299213" header="0.31496062992125984" footer="0.31496062992125984"/>
  <pageSetup paperSize="9" scale="95" orientation="portrait" r:id="rId1"/>
  <headerFooter alignWithMargins="0">
    <oddFooter>&amp;L&amp;F&amp;C&amp;P&amp;RUtskrift: &amp;D</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6"/>
  <sheetViews>
    <sheetView topLeftCell="G15" workbookViewId="0">
      <selection activeCell="J17" sqref="J17"/>
    </sheetView>
  </sheetViews>
  <sheetFormatPr defaultColWidth="11" defaultRowHeight="15.5" x14ac:dyDescent="0.35"/>
  <cols>
    <col min="1" max="1" width="61.33203125" bestFit="1" customWidth="1"/>
    <col min="2" max="2" width="41" bestFit="1" customWidth="1"/>
    <col min="3" max="3" width="19.5" bestFit="1" customWidth="1"/>
    <col min="4" max="4" width="19.08203125" bestFit="1" customWidth="1"/>
    <col min="5" max="5" width="19" customWidth="1"/>
    <col min="6" max="6" width="19.33203125" customWidth="1"/>
    <col min="7" max="7" width="24.33203125" bestFit="1" customWidth="1"/>
    <col min="8" max="8" width="15.08203125" bestFit="1" customWidth="1"/>
    <col min="9" max="9" width="21" bestFit="1" customWidth="1"/>
    <col min="10" max="10" width="20.58203125" customWidth="1"/>
    <col min="11" max="11" width="18" customWidth="1"/>
    <col min="12" max="12" width="15.33203125" customWidth="1"/>
    <col min="13" max="13" width="15.08203125" bestFit="1" customWidth="1"/>
    <col min="14" max="14" width="15.83203125" customWidth="1"/>
    <col min="15" max="15" width="19.08203125" bestFit="1" customWidth="1"/>
    <col min="16" max="16" width="41.25" customWidth="1"/>
    <col min="17" max="17" width="14.08203125" customWidth="1"/>
    <col min="18" max="18" width="12.5" bestFit="1" customWidth="1"/>
    <col min="19" max="19" width="52.5" bestFit="1" customWidth="1"/>
    <col min="20" max="20" width="75.33203125" customWidth="1"/>
  </cols>
  <sheetData>
    <row r="1" spans="1:20" ht="31" x14ac:dyDescent="0.7">
      <c r="A1" s="25" t="s">
        <v>1</v>
      </c>
    </row>
    <row r="2" spans="1:20" ht="29" thickBot="1" x14ac:dyDescent="0.7">
      <c r="A2" s="13"/>
    </row>
    <row r="3" spans="1:20" ht="21" x14ac:dyDescent="0.5">
      <c r="A3" s="53" t="s">
        <v>15</v>
      </c>
      <c r="B3" s="31" t="s">
        <v>70</v>
      </c>
      <c r="C3" s="32"/>
      <c r="D3" s="32"/>
      <c r="E3" s="32"/>
      <c r="F3" s="32"/>
      <c r="G3" s="32"/>
      <c r="H3" s="33"/>
      <c r="I3" s="33"/>
      <c r="J3" s="34"/>
    </row>
    <row r="4" spans="1:20" ht="21" x14ac:dyDescent="0.5">
      <c r="A4" s="54"/>
      <c r="B4" s="35" t="s">
        <v>22</v>
      </c>
      <c r="C4" s="36"/>
      <c r="D4" s="36"/>
      <c r="E4" s="36"/>
      <c r="F4" s="36"/>
      <c r="G4" s="36"/>
      <c r="H4" s="37"/>
      <c r="I4" s="37"/>
      <c r="J4" s="38"/>
    </row>
    <row r="5" spans="1:20" ht="21.5" thickBot="1" x14ac:dyDescent="0.55000000000000004">
      <c r="A5" s="55"/>
      <c r="B5" s="39" t="s">
        <v>23</v>
      </c>
      <c r="C5" s="40"/>
      <c r="D5" s="40"/>
      <c r="E5" s="40"/>
      <c r="F5" s="40"/>
      <c r="G5" s="40"/>
      <c r="H5" s="41"/>
      <c r="I5" s="41"/>
      <c r="J5" s="42"/>
    </row>
    <row r="6" spans="1:20" s="4" customFormat="1" ht="19" thickBot="1" x14ac:dyDescent="0.5">
      <c r="A6" s="21"/>
      <c r="B6" s="22"/>
      <c r="C6" s="23"/>
      <c r="D6" s="23"/>
      <c r="E6" s="23"/>
      <c r="F6" s="23"/>
      <c r="G6" s="23"/>
      <c r="H6" s="23"/>
      <c r="I6" s="23"/>
    </row>
    <row r="7" spans="1:20" ht="21" x14ac:dyDescent="0.5">
      <c r="A7" s="56" t="s">
        <v>13</v>
      </c>
      <c r="B7" s="43" t="s">
        <v>20</v>
      </c>
      <c r="C7" s="44"/>
      <c r="D7" s="44"/>
      <c r="E7" s="44"/>
      <c r="F7" s="44"/>
      <c r="G7" s="44"/>
      <c r="H7" s="44"/>
      <c r="I7" s="45"/>
    </row>
    <row r="8" spans="1:20" ht="21" x14ac:dyDescent="0.5">
      <c r="A8" s="57"/>
      <c r="B8" s="46"/>
      <c r="C8" s="47"/>
      <c r="D8" s="47"/>
      <c r="E8" s="47"/>
      <c r="F8" s="47"/>
      <c r="G8" s="47"/>
      <c r="H8" s="47"/>
      <c r="I8" s="48"/>
    </row>
    <row r="9" spans="1:20" ht="21" x14ac:dyDescent="0.5">
      <c r="A9" s="57"/>
      <c r="B9" s="46" t="s">
        <v>19</v>
      </c>
      <c r="C9" s="47"/>
      <c r="D9" s="47"/>
      <c r="E9" s="47"/>
      <c r="F9" s="47"/>
      <c r="G9" s="47"/>
      <c r="H9" s="47"/>
      <c r="I9" s="48"/>
    </row>
    <row r="10" spans="1:20" ht="21" x14ac:dyDescent="0.5">
      <c r="A10" s="57"/>
      <c r="B10" s="49" t="s">
        <v>17</v>
      </c>
      <c r="C10" s="47"/>
      <c r="D10" s="47"/>
      <c r="E10" s="47"/>
      <c r="F10" s="47"/>
      <c r="G10" s="47"/>
      <c r="H10" s="47"/>
      <c r="I10" s="48"/>
    </row>
    <row r="11" spans="1:20" ht="21" x14ac:dyDescent="0.5">
      <c r="A11" s="57"/>
      <c r="B11" s="46" t="s">
        <v>18</v>
      </c>
      <c r="C11" s="47"/>
      <c r="D11" s="47"/>
      <c r="E11" s="47"/>
      <c r="F11" s="47"/>
      <c r="G11" s="47"/>
      <c r="H11" s="47"/>
      <c r="I11" s="48"/>
    </row>
    <row r="12" spans="1:20" ht="19" customHeight="1" thickBot="1" x14ac:dyDescent="0.55000000000000004">
      <c r="A12" s="58"/>
      <c r="B12" s="50" t="s">
        <v>16</v>
      </c>
      <c r="C12" s="51"/>
      <c r="D12" s="51"/>
      <c r="E12" s="51"/>
      <c r="F12" s="51"/>
      <c r="G12" s="51"/>
      <c r="H12" s="51"/>
      <c r="I12" s="52"/>
    </row>
    <row r="13" spans="1:20" ht="28.5" x14ac:dyDescent="0.65">
      <c r="A13" s="20"/>
      <c r="B13" s="18"/>
      <c r="C13" s="19"/>
      <c r="D13" s="19"/>
      <c r="E13" s="19"/>
      <c r="F13" s="19"/>
      <c r="G13" s="19"/>
      <c r="H13" s="19"/>
      <c r="I13" s="19"/>
    </row>
    <row r="14" spans="1:20" ht="28.5" x14ac:dyDescent="0.65">
      <c r="A14" s="20"/>
      <c r="B14" s="18"/>
      <c r="C14" s="19"/>
      <c r="D14" s="19"/>
      <c r="E14" s="19"/>
      <c r="F14" s="19"/>
      <c r="G14" s="19"/>
      <c r="H14" s="19"/>
      <c r="I14" s="19"/>
      <c r="P14" s="67"/>
      <c r="Q14" s="19"/>
    </row>
    <row r="15" spans="1:20" ht="16" thickBot="1" x14ac:dyDescent="0.4">
      <c r="K15" s="4"/>
      <c r="L15" s="4"/>
      <c r="M15" s="4"/>
      <c r="N15" s="4"/>
      <c r="O15" s="4"/>
      <c r="P15" s="68"/>
      <c r="Q15" s="63"/>
      <c r="R15" s="4"/>
      <c r="S15" s="4"/>
    </row>
    <row r="16" spans="1:20" s="1" customFormat="1" ht="19" thickBot="1" x14ac:dyDescent="0.5">
      <c r="A16" s="6" t="s">
        <v>78</v>
      </c>
      <c r="B16" s="7" t="s">
        <v>72</v>
      </c>
      <c r="C16" s="8" t="s">
        <v>5</v>
      </c>
      <c r="D16" s="9" t="s">
        <v>6</v>
      </c>
      <c r="E16" s="10" t="s">
        <v>71</v>
      </c>
      <c r="F16" s="10" t="s">
        <v>60</v>
      </c>
      <c r="G16" s="10" t="s">
        <v>3</v>
      </c>
      <c r="H16" s="11" t="s">
        <v>11</v>
      </c>
      <c r="I16" s="11" t="s">
        <v>9</v>
      </c>
      <c r="J16" s="10" t="s">
        <v>111</v>
      </c>
      <c r="K16" s="8" t="s">
        <v>52</v>
      </c>
      <c r="L16" s="8" t="s">
        <v>53</v>
      </c>
      <c r="M16" s="11" t="s">
        <v>8</v>
      </c>
      <c r="N16" s="8" t="s">
        <v>55</v>
      </c>
      <c r="O16" s="59" t="s">
        <v>12</v>
      </c>
      <c r="P16" s="24" t="s">
        <v>10</v>
      </c>
      <c r="Q16" s="65" t="s">
        <v>7</v>
      </c>
      <c r="R16" s="12" t="s">
        <v>4</v>
      </c>
      <c r="S16" s="9" t="s">
        <v>101</v>
      </c>
      <c r="T16" s="16" t="s">
        <v>0</v>
      </c>
    </row>
    <row r="17" spans="1:20" ht="16" thickBot="1" x14ac:dyDescent="0.4">
      <c r="A17" s="14">
        <f>'1. Inputs here!'!C5</f>
        <v>0</v>
      </c>
      <c r="B17" s="14" t="str">
        <f>'2. Budget '!C11</f>
        <v>name</v>
      </c>
      <c r="C17" s="163">
        <f>'1. Inputs here!'!C6</f>
        <v>0</v>
      </c>
      <c r="D17" s="162" t="str">
        <f>'1. Inputs here!'!C7</f>
        <v>name</v>
      </c>
      <c r="E17" s="14">
        <f>'1. Inputs here!'!C13*'1. Inputs here!'!C14*'1. Inputs here!'!C16</f>
        <v>0</v>
      </c>
      <c r="F17" s="14">
        <f>IF('1. Inputs here!'!C14=0,0,IF('1. Inputs here!'!C14&gt;12,'1. Inputs here!'!C13*('1. Inputs here!'!C14-12)*'1. Inputs here!'!C15,0))</f>
        <v>0</v>
      </c>
      <c r="G17" s="14">
        <f>(E17+F17)*'1. Inputs here!'!C17</f>
        <v>0</v>
      </c>
      <c r="H17" s="5">
        <f>IF((E17+F17)=0,0,IF(G17/(E17+F17)&gt;50%,(E17+F17)*50%-G17,0))</f>
        <v>0</v>
      </c>
      <c r="I17" s="5">
        <f>G17+H17</f>
        <v>0</v>
      </c>
      <c r="J17" s="14">
        <f>'1. Inputs here!'!C20</f>
        <v>0</v>
      </c>
      <c r="K17" s="14">
        <f>'1. Inputs here!'!C21</f>
        <v>0</v>
      </c>
      <c r="L17" s="14">
        <f>'1. Inputs here!'!C22</f>
        <v>0</v>
      </c>
      <c r="M17" s="5">
        <f>E17+F17+G17+J17+K17+L17</f>
        <v>0</v>
      </c>
      <c r="N17" s="14">
        <f>'1. Inputs here!'!C26</f>
        <v>0</v>
      </c>
      <c r="O17" s="60">
        <f>IF(M17=0,0,IF((N17+L17)/(Q17)&gt;18%,(M17+H17-L17)*21.95%-(N17+L17),0))</f>
        <v>0</v>
      </c>
      <c r="P17" s="143">
        <f>E17+G17+H17+J17+K17+L17+N17+O17</f>
        <v>0</v>
      </c>
      <c r="Q17" s="66">
        <f>M17+N17</f>
        <v>0</v>
      </c>
      <c r="R17" s="61"/>
      <c r="S17" s="15" t="s">
        <v>2</v>
      </c>
      <c r="T17" s="17" t="s">
        <v>14</v>
      </c>
    </row>
    <row r="18" spans="1:20" x14ac:dyDescent="0.35">
      <c r="P18" s="69"/>
      <c r="Q18" s="64"/>
    </row>
    <row r="19" spans="1:20" ht="79.5" customHeight="1" x14ac:dyDescent="0.35">
      <c r="B19" s="2"/>
      <c r="C19" s="2"/>
      <c r="D19" s="2"/>
      <c r="E19" s="3"/>
      <c r="F19" s="3"/>
      <c r="G19" s="3"/>
      <c r="H19" s="3"/>
      <c r="I19" s="3"/>
      <c r="J19" s="3"/>
      <c r="K19" s="3"/>
      <c r="L19" s="3"/>
      <c r="M19" s="3"/>
      <c r="N19" s="3"/>
      <c r="O19" s="3"/>
      <c r="P19" s="70" t="str">
        <f>IF(OR(P17='2. Budget '!$C$9,P17&lt;'2. Budget '!$C$9),"OK!",IF(P17&gt;'2. Budget '!$C$9,"NOT OK! In order to fulfill the maximum grant condition more co-funding is needed. Please perform the adjustments manually in the budget sheet, co-funding column within the green marked cells."))</f>
        <v>OK!</v>
      </c>
      <c r="Q19" s="62"/>
      <c r="R19" s="3"/>
      <c r="S19" s="3"/>
    </row>
    <row r="20" spans="1:20" x14ac:dyDescent="0.35">
      <c r="G20" s="30"/>
      <c r="P20" s="71"/>
      <c r="Q20" s="19"/>
    </row>
    <row r="21" spans="1:20" x14ac:dyDescent="0.35">
      <c r="C21" t="s">
        <v>21</v>
      </c>
      <c r="P21" s="19"/>
      <c r="Q21" s="19"/>
    </row>
    <row r="25" spans="1:20" x14ac:dyDescent="0.35">
      <c r="O25" s="30"/>
    </row>
    <row r="26" spans="1:20" x14ac:dyDescent="0.35">
      <c r="O26" s="30"/>
    </row>
  </sheetData>
  <sheetProtection sheet="1" objects="1" scenarios="1"/>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3"/>
  <sheetViews>
    <sheetView workbookViewId="0">
      <selection activeCell="D10" sqref="D10"/>
    </sheetView>
  </sheetViews>
  <sheetFormatPr defaultColWidth="13.5" defaultRowHeight="15.5" x14ac:dyDescent="0.35"/>
  <cols>
    <col min="1" max="1" width="4.5" customWidth="1"/>
    <col min="2" max="2" width="20.75" customWidth="1"/>
    <col min="3" max="3" width="4.5" customWidth="1"/>
    <col min="4" max="4" width="34.25" customWidth="1"/>
    <col min="5" max="5" width="4.5" customWidth="1"/>
    <col min="6" max="6" width="51" customWidth="1"/>
    <col min="7" max="7" width="4.5" customWidth="1"/>
    <col min="8" max="8" width="19" customWidth="1"/>
    <col min="9" max="9" width="4.5" customWidth="1"/>
  </cols>
  <sheetData>
    <row r="2" spans="1:9" x14ac:dyDescent="0.35">
      <c r="A2" s="26"/>
      <c r="B2" s="27" t="s">
        <v>45</v>
      </c>
      <c r="C2" s="26"/>
      <c r="D2" s="27" t="s">
        <v>24</v>
      </c>
      <c r="E2" s="26"/>
      <c r="F2" s="27" t="s">
        <v>25</v>
      </c>
      <c r="G2" s="26"/>
      <c r="H2" s="27" t="s">
        <v>26</v>
      </c>
      <c r="I2" s="26"/>
    </row>
    <row r="3" spans="1:9" x14ac:dyDescent="0.35">
      <c r="B3" s="29" t="s">
        <v>42</v>
      </c>
      <c r="D3" s="129" t="s">
        <v>30</v>
      </c>
      <c r="F3" s="130" t="s">
        <v>114</v>
      </c>
      <c r="H3" s="131" t="s">
        <v>27</v>
      </c>
    </row>
    <row r="4" spans="1:9" x14ac:dyDescent="0.35">
      <c r="B4" s="29" t="s">
        <v>43</v>
      </c>
      <c r="D4" s="129" t="s">
        <v>31</v>
      </c>
      <c r="F4" s="130" t="s">
        <v>99</v>
      </c>
      <c r="H4" s="131" t="s">
        <v>28</v>
      </c>
    </row>
    <row r="5" spans="1:9" x14ac:dyDescent="0.35">
      <c r="D5" s="129" t="s">
        <v>32</v>
      </c>
      <c r="F5" s="130" t="s">
        <v>100</v>
      </c>
      <c r="H5" s="131" t="s">
        <v>29</v>
      </c>
    </row>
    <row r="6" spans="1:9" x14ac:dyDescent="0.35">
      <c r="D6" s="129" t="s">
        <v>33</v>
      </c>
      <c r="F6" s="130" t="s">
        <v>115</v>
      </c>
    </row>
    <row r="7" spans="1:9" x14ac:dyDescent="0.35">
      <c r="D7" s="129" t="s">
        <v>34</v>
      </c>
      <c r="F7" s="130" t="s">
        <v>96</v>
      </c>
    </row>
    <row r="8" spans="1:9" x14ac:dyDescent="0.35">
      <c r="D8" s="129" t="s">
        <v>35</v>
      </c>
      <c r="F8" s="4"/>
    </row>
    <row r="9" spans="1:9" x14ac:dyDescent="0.35">
      <c r="D9" s="129" t="s">
        <v>36</v>
      </c>
      <c r="F9" s="4"/>
    </row>
    <row r="10" spans="1:9" x14ac:dyDescent="0.35">
      <c r="D10" s="129" t="s">
        <v>37</v>
      </c>
      <c r="F10" s="4"/>
    </row>
    <row r="11" spans="1:9" x14ac:dyDescent="0.35">
      <c r="D11" s="129" t="s">
        <v>38</v>
      </c>
      <c r="F11" s="4"/>
    </row>
    <row r="12" spans="1:9" x14ac:dyDescent="0.35">
      <c r="D12" s="129" t="s">
        <v>39</v>
      </c>
      <c r="F12" s="4"/>
    </row>
    <row r="13" spans="1:9" x14ac:dyDescent="0.35">
      <c r="D13" s="129" t="s">
        <v>40</v>
      </c>
      <c r="F13" s="4"/>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0. Instructions</vt:lpstr>
      <vt:lpstr>1. Inputs here!</vt:lpstr>
      <vt:lpstr>2. Budget </vt:lpstr>
      <vt:lpstr>CALCULATION SHEET</vt:lpstr>
      <vt:lpstr>LISTS for DROP DOWN BOX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PP</dc:creator>
  <cp:lastModifiedBy>Elvan Helander</cp:lastModifiedBy>
  <dcterms:created xsi:type="dcterms:W3CDTF">2019-07-29T06:05:46Z</dcterms:created>
  <dcterms:modified xsi:type="dcterms:W3CDTF">2021-05-25T09:31:17Z</dcterms:modified>
</cp:coreProperties>
</file>